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Basic Rates" sheetId="1" state="visible" r:id="rId2"/>
    <sheet name="Summary" sheetId="2" state="visible" r:id="rId3"/>
    <sheet name="Abstract" sheetId="3" state="visible" r:id="rId4"/>
  </sheets>
  <definedNames>
    <definedName function="false" hidden="false" localSheetId="2" name="_xlnm.Print_Area" vbProcedure="false">Abstract!$A$1:$G$165</definedName>
    <definedName function="false" hidden="false" localSheetId="2" name="_xlnm.Print_Titles" vbProcedure="false">Abstract!$10:$10</definedName>
    <definedName function="false" hidden="false" localSheetId="0" name="_xlnm.Print_Area" vbProcedure="false">'Basic Rates'!$A$1:$D$22</definedName>
    <definedName function="false" hidden="false" localSheetId="1" name="_xlnm.Print_Area" vbProcedure="false">Summary!$A$1:$D$19</definedName>
    <definedName function="false" hidden="false" localSheetId="2" name="_xlnm.Print_Titles" vbProcedure="false">Abstract!$10:$10</definedName>
    <definedName function="false" hidden="false" localSheetId="2" name="_xlnm.Print_Titles_0" vbProcedure="false">Abstract!$10:$10</definedName>
    <definedName function="false" hidden="false" localSheetId="2" name="_xlnm.Print_Titles_0_0" vbProcedure="false">Abstract!$10:$10</definedName>
    <definedName function="false" hidden="false" localSheetId="2" name="_xlnm.Print_Titles_0_0_0" vbProcedure="false">Abstract!$10:$10</definedName>
    <definedName function="false" hidden="false" localSheetId="2" name="_xlnm.Print_Titles_0_0_0_0" vbProcedure="false">Abstract!$10:$10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<sst xmlns="http://schemas.openxmlformats.org/spreadsheetml/2006/main" count="329" uniqueCount="238">
  <si>
    <t xml:space="preserve">Basic Rates of Materials EXCLUDING GST</t>
  </si>
  <si>
    <t xml:space="preserve">Sl no</t>
  </si>
  <si>
    <t xml:space="preserve">Materials</t>
  </si>
  <si>
    <t xml:space="preserve">Unit</t>
  </si>
  <si>
    <t xml:space="preserve"> Rate </t>
  </si>
  <si>
    <t xml:space="preserve">1</t>
  </si>
  <si>
    <t xml:space="preserve">Cement</t>
  </si>
  <si>
    <t xml:space="preserve">Bag</t>
  </si>
  <si>
    <t xml:space="preserve">2</t>
  </si>
  <si>
    <t xml:space="preserve">Reinforcement Steel</t>
  </si>
  <si>
    <t xml:space="preserve">MT</t>
  </si>
  <si>
    <t xml:space="preserve">3</t>
  </si>
  <si>
    <t xml:space="preserve">RMC-M10</t>
  </si>
  <si>
    <t xml:space="preserve">CMT</t>
  </si>
  <si>
    <t xml:space="preserve">4</t>
  </si>
  <si>
    <t xml:space="preserve">RMC-M25</t>
  </si>
  <si>
    <t xml:space="preserve">5</t>
  </si>
  <si>
    <t xml:space="preserve">RMC-M30</t>
  </si>
  <si>
    <t xml:space="preserve">6</t>
  </si>
  <si>
    <t xml:space="preserve">Vitrified tile</t>
  </si>
  <si>
    <t xml:space="preserve">SFT</t>
  </si>
  <si>
    <t xml:space="preserve">7</t>
  </si>
  <si>
    <t xml:space="preserve">8</t>
  </si>
  <si>
    <t xml:space="preserve">Sadarahally Granite</t>
  </si>
  <si>
    <t xml:space="preserve">9</t>
  </si>
  <si>
    <t xml:space="preserve">Dining &amp; Corridor Granite</t>
  </si>
  <si>
    <t xml:space="preserve">10</t>
  </si>
  <si>
    <t xml:space="preserve">Lapothra Granite</t>
  </si>
  <si>
    <t xml:space="preserve">11</t>
  </si>
  <si>
    <t xml:space="preserve">Teak wood (1st Quality)</t>
  </si>
  <si>
    <t xml:space="preserve">CFT</t>
  </si>
  <si>
    <t xml:space="preserve">12</t>
  </si>
  <si>
    <t xml:space="preserve">Structural steel</t>
  </si>
  <si>
    <t xml:space="preserve">13</t>
  </si>
  <si>
    <t xml:space="preserve">Concrete Block-200mm</t>
  </si>
  <si>
    <t xml:space="preserve">No's</t>
  </si>
  <si>
    <t xml:space="preserve">14</t>
  </si>
  <si>
    <t xml:space="preserve">Concrete Block-150mm</t>
  </si>
  <si>
    <t xml:space="preserve">15</t>
  </si>
  <si>
    <t xml:space="preserve">Concrete Block-100mm</t>
  </si>
  <si>
    <t xml:space="preserve">16</t>
  </si>
  <si>
    <t xml:space="preserve">Red Sal Wood</t>
  </si>
  <si>
    <t xml:space="preserve">Cft</t>
  </si>
  <si>
    <t xml:space="preserve">17</t>
  </si>
  <si>
    <t xml:space="preserve">Flush Door(Century or Eq)</t>
  </si>
  <si>
    <t xml:space="preserve">Sft</t>
  </si>
  <si>
    <t xml:space="preserve">18</t>
  </si>
  <si>
    <t xml:space="preserve">Laminate (Greenlam or Merino)</t>
  </si>
  <si>
    <t xml:space="preserve">19</t>
  </si>
  <si>
    <t xml:space="preserve">Hard ware Cost for each Room door</t>
  </si>
  <si>
    <t xml:space="preserve">Each door</t>
  </si>
  <si>
    <t xml:space="preserve">Project : PROPOSED GIRLS HOSTEL BUILDING AT H.B.HALLI
</t>
  </si>
  <si>
    <t xml:space="preserve">Description</t>
  </si>
  <si>
    <t xml:space="preserve">Total Amount</t>
  </si>
  <si>
    <t xml:space="preserve">Remarks</t>
  </si>
  <si>
    <t xml:space="preserve">EARTH WORK EXCAVATION</t>
  </si>
  <si>
    <t xml:space="preserve">PLAIN CEMENT CONCRETE WORKS</t>
  </si>
  <si>
    <t xml:space="preserve">REINFORCED CEMENT CONCRETE</t>
  </si>
  <si>
    <t xml:space="preserve">Below Plinth Level</t>
  </si>
  <si>
    <t xml:space="preserve">Above Plinth Level</t>
  </si>
  <si>
    <t xml:space="preserve">REINFORCEMENT STEEL.</t>
  </si>
  <si>
    <t xml:space="preserve">MASONRY WORK</t>
  </si>
  <si>
    <t xml:space="preserve">PLASTERING WORK</t>
  </si>
  <si>
    <t xml:space="preserve">FLOORING  WORK</t>
  </si>
  <si>
    <t xml:space="preserve">PAINTING WORK</t>
  </si>
  <si>
    <t xml:space="preserve">DOOR, WINDOWS, VENTILATORS</t>
  </si>
  <si>
    <t xml:space="preserve">WATER PROOFING WORKS</t>
  </si>
  <si>
    <t xml:space="preserve">MISCELLANEOUS  WORK</t>
  </si>
  <si>
    <t xml:space="preserve">TOTAL CIVIL WORKS</t>
  </si>
  <si>
    <t xml:space="preserve">GST 18%</t>
  </si>
  <si>
    <t xml:space="preserve">TOTAL CIVIL WORKS AFTER GST</t>
  </si>
  <si>
    <t xml:space="preserve">Name of Work : Proposed Construction of Girls Hostel  Building for Rashtrotthana Prouda Shale  (Rashtrotthana Kannada Medium High School) at Hagaribommanahalli.  </t>
  </si>
  <si>
    <t xml:space="preserve">Girls Hostel  Building</t>
  </si>
  <si>
    <t xml:space="preserve">BILL OF QUANTITIES</t>
  </si>
  <si>
    <t xml:space="preserve">Built up Area</t>
  </si>
  <si>
    <t xml:space="preserve">Ground Floor</t>
  </si>
  <si>
    <t xml:space="preserve">Sqm</t>
  </si>
  <si>
    <t xml:space="preserve">First Floor</t>
  </si>
  <si>
    <t xml:space="preserve">Total</t>
  </si>
  <si>
    <t xml:space="preserve">SL NO</t>
  </si>
  <si>
    <t xml:space="preserve">DESCRIPTION OF ITEM</t>
  </si>
  <si>
    <t xml:space="preserve">UNIT</t>
  </si>
  <si>
    <t xml:space="preserve">QUANTITY</t>
  </si>
  <si>
    <t xml:space="preserve">RATE</t>
  </si>
  <si>
    <t xml:space="preserve">AMOUNT</t>
  </si>
  <si>
    <t xml:space="preserve">REMARKS</t>
  </si>
  <si>
    <t xml:space="preserve">EARTH WORK ACTIVITIES</t>
  </si>
  <si>
    <t xml:space="preserve">PREAMBLE</t>
  </si>
  <si>
    <t xml:space="preserve">1. Contractor shall take all required permissions from the appropriate authorities for Excavation, Blasting, Carting away materials etc. &amp; shall bear all the expenses for the same.</t>
  </si>
  <si>
    <t xml:space="preserve">2. Rate to include removal of all kinds of vegetation, small shrubs etc. Dewatering of surface water to be let out of the building area through proper piping networks &amp; channels if required. The contractor at his own expenses shall water very well, ram and thoroughly consolidate the bottom of all excavation &amp; ground before the construction of foundation/ footing/ plinth beam, filling in basement floor or other work is commenced. In case of excess excavation over &amp; above the specified depth, the contractor at his own expenses should fill up with plum/lean concrete to the required level which will not be measured for payment. The rate for excavation shall include for shoring, strutting  sides of trenches with approved timber /steel accessories wherever necessary to prevent sides from falling, including bailing or pumping out of water if necessary. Lift &amp; lead outside campus are to be considered to suit the local regulations. Contour levels to be taken jointly with the client/Architect - EIC / representative and prior written approval to be taken before starting any excavation/ filling at every 3 / 5 mt grids for arriving at the actual quantity. Measurements for filling will be taken for consolidated thickness only. Cost to include all and necessary royalty and other permission charges required to execute the works, if necessary.</t>
  </si>
  <si>
    <t xml:space="preserve">3. FOR MEASUREMENT - Qty. shall be arrived at after taking block levels taken prior to and after excavation. The below mentioned quantities (Sl No:1.1- a,b&amp;c) are based on soil report and the quantities may vary as per site condition. Quantity of Ordinary soil/ Disintegrated rock/ Hard rock mentioned is tentative and may vary to any extent depending upon underlying ground profile to be exposed during excavation.</t>
  </si>
  <si>
    <r>
      <rPr>
        <sz val="11"/>
        <rFont val="Calibri"/>
        <family val="2"/>
        <charset val="1"/>
      </rPr>
      <t xml:space="preserve">4. Mode of Measurement shall be as per </t>
    </r>
    <r>
      <rPr>
        <b val="true"/>
        <sz val="11"/>
        <rFont val="Calibri"/>
        <family val="2"/>
        <charset val="1"/>
      </rPr>
      <t xml:space="preserve">IS-1200-Part-1</t>
    </r>
    <r>
      <rPr>
        <sz val="11"/>
        <rFont val="Calibri"/>
        <family val="2"/>
        <charset val="1"/>
      </rPr>
      <t xml:space="preserve"> Except that stacking is not used for measuring rock.</t>
    </r>
  </si>
  <si>
    <r>
      <rPr>
        <sz val="11"/>
        <rFont val="Calibri"/>
        <family val="2"/>
        <charset val="1"/>
      </rPr>
      <t xml:space="preserve">5. Working space  for excavation shall be measured &amp; paid, but not exceeding width stipulated in  </t>
    </r>
    <r>
      <rPr>
        <b val="true"/>
        <sz val="11"/>
        <rFont val="Calibri"/>
        <family val="2"/>
        <charset val="1"/>
      </rPr>
      <t xml:space="preserve">IS-1200-Part-1.</t>
    </r>
  </si>
  <si>
    <t xml:space="preserve">6. Bailing out or pumping of water in excavation from rains to be carried out at no additional cost..</t>
  </si>
  <si>
    <t xml:space="preserve">7.Wherever undulations shall be filled with Plum concrete to bring the excavated surface to required level when controlled blasting (Hard rock) is done which shall be measured and paid under relevant item of work.</t>
  </si>
  <si>
    <t xml:space="preserve">8. Initial levels will be taken before excavation of the hard rock and final levels will be taken after achieving the required levels recorded in the presence of EIC &amp; JMR maintained.</t>
  </si>
  <si>
    <r>
      <rPr>
        <sz val="11"/>
        <rFont val="Calibri"/>
        <family val="2"/>
        <charset val="1"/>
      </rPr>
      <t xml:space="preserve">Excavation in all type of soile (Softl/Loose Soil,Hard/Dense Soil,Mud) for Footings, Size</t>
    </r>
    <r>
      <rPr>
        <i val="true"/>
        <sz val="11"/>
        <rFont val="Calibri"/>
        <family val="2"/>
        <charset val="1"/>
      </rPr>
      <t xml:space="preserve"> </t>
    </r>
    <r>
      <rPr>
        <sz val="11"/>
        <rFont val="Calibri"/>
        <family val="2"/>
        <charset val="1"/>
      </rPr>
      <t xml:space="preserve">stone masonry wall/rafts of columns, Retaining wall, Core walls, catch pits, Lift pits, trenches for drains, STP, UG water retaining structures etc., by mechanical means including manual excavation for leveling, dressing/trimming of excavated sides, with all leads and lifts, De-watering of surface water, removal of slurry generated while excavation. Rate to include for disposing off earth/disintegrated / weathered/ soft rock / un serviceable material &amp; to be transported outside the site premises &amp; dumped at dump yard approved by local authorities/ statutory bodies, so that client should not receive complaint from any local bodies/ Govt. agencies/ public in general. The rate to include loading, transporting, unloading/ dumping including the cost of mechanical transport/ labour etc complete as directed by EIC. a). Back filling for the sides of foundations/ footings/ Retaining Wall are included in the same item of work. b). Working space &amp; provision of slopes if required for execution shall be measured &amp; paid as per actual width of excavation , but not exceeding width stipulated in IS 1200. (Excess Earth after refilling to be stocked at site as per the directions of Engineer-in-charge.)</t>
    </r>
  </si>
  <si>
    <t xml:space="preserve">a) From 0.00 to 1.50 M</t>
  </si>
  <si>
    <t xml:space="preserve">Cum</t>
  </si>
  <si>
    <t xml:space="preserve">b) From 1.50 M to 3.00 M</t>
  </si>
  <si>
    <t xml:space="preserve">c) Do as above but between 3.0m up to 4.5mtr</t>
  </si>
  <si>
    <t xml:space="preserve">RO</t>
  </si>
  <si>
    <t xml:space="preserve">Excavation in soft disintegrated/ weathered  rock (Not Requiring Blasting ) for Footings / rafts of columns, Retaining wall, Core walls, catch pits, Lift pits, trenches for drains, STP, UG water retaining structures etc., by mechanical means including manual excavation for leveling, dressing/trimming of excavated sides, with all leads and lifts, Dewatering of surface water, removal of slurry generated while excavation. Rate to include for disposing off disintegrated / weathered/ soft rock / unserviceable material &amp; to be transported outside the site premises &amp; dumped at dump yard approved by local authorities/ statutory bodies, so that mcpl should not receive complaint from any local bodies/ Govt. agencies/ public in general. The rate to include loading, transporting, unloading/ dumping including the cost of mechanical transport/ labour etc complete as directed by EIC. </t>
  </si>
  <si>
    <t xml:space="preserve">From 0.00 to 1.50 M</t>
  </si>
  <si>
    <t xml:space="preserve">From 1.50 M to 3.00 M</t>
  </si>
  <si>
    <t xml:space="preserve">Filling the area wherever specified in foundations,plinths,floor base, area development etc. wherever specified in layers of not exceeding 150 mm thick including breaking clods, storing, transportation, double handling, watering, compacting each layer with vibratory compactor and at inaccessible places with wooden/steel rammers to achieve 95% proctor density at optimum moisture content, all leads and lifts, bailing/ pumping out of water to keep site dry while back filling; cost shall include conveyance of all materials, labour, machinery etc. complete as directed. The rate to includes loading, unloading, hire and fuel charges for tools and plants and other incidental charges etc., complete.</t>
  </si>
  <si>
    <t xml:space="preserve">With Available earth</t>
  </si>
  <si>
    <t xml:space="preserve">Good, approved  Quality earth brought from outside</t>
  </si>
  <si>
    <t xml:space="preserve">Carting away surplus earth/ excavated material/ debris and like materials outside the plot and disposing off the same to the designated areas.
Note: Rate to include disposing off the excavated material / debris outside the site premises &amp; dumped at dump yards approved by local authorities/ statutory bodies, so that Client should not receive complaint from any local bodies/ Govt. agencies/ public in general. The rate to include loading, transporting, unloading/ dumping including the cost of mechanical transport/ labour etc complete as directed by EIC.</t>
  </si>
  <si>
    <t xml:space="preserve">Supplying, diluting &amp; injecting chemical emulsion for pre-constructional Anti - termite treatment works with approved quality pest control  treatment, creating a continuous chemical barrier under &amp; all-round the sides of- Retaining wall, column pits, wall trenches, basement excavation, top surface of plinth filling, junction of wall &amp; floor, along external perimeter of building, expansion joints, over the top surface of consolidated earth on which apron is to be laid, surroundings of pipes &amp; conduits, below grade slab, sides of trenches/ drains, etc. complete to required depths as per specifications, Using Chlorpyriphos 20% EC or equivalent  and it will be 1 : 20 (1 litre of chemical : 20 liters of water) &amp; to be sprayed to cover 5 lts/ Sq. Mt at all levels &amp; heights and shall be in conformance with IS 6313 - 1981 (Part I &amp; II). (Footprint of basement extent to be considered for measurement).</t>
  </si>
  <si>
    <t xml:space="preserve">Same as above item but using IMIDACHLOPRID  chemical for Anti-termite treatment  dosage  1:476 (1 litre of  chemical to 476 litres of water)&amp; all other description of item remains same &amp; unaltered except for dosage.</t>
  </si>
  <si>
    <t xml:space="preserve">SUB TOTAL</t>
  </si>
  <si>
    <t xml:space="preserve">Manufactured sand (M-sand) confirming to approved gradation, admixture of approved make (FOSROC or equivalent) and dosage as per manufacturer specification to be used in concrete works.</t>
  </si>
  <si>
    <t xml:space="preserve">In case Client insist for using river sand in lieu of M-sand, the difference in rate will only be paid.</t>
  </si>
  <si>
    <t xml:space="preserve">Providing, batching, mixing, transporting through transit mixers, pumping and laying controlled Reinforced Cement Concrete of specified grade at all levels and heights specified below using ordinary Portland cement of grade 43 from approved manufacturer, M sand, 20mm and down size coarse aggregates, necessary admixtures approved by Consultants (elkem and Conplast SP 430SRV from Fosroc or equivalent), including all leads and lifts, pumping using line pump or boom placer, vibrating/ compaction, scaffolding wherever necessary, curing as directed, excluding cost of shuttering and reinforcement works.</t>
  </si>
  <si>
    <t xml:space="preserve"> SMC/RMC M10 Grade (1:3:6)</t>
  </si>
  <si>
    <t xml:space="preserve">Below Footing/foundation - 150mm thk.</t>
  </si>
  <si>
    <t xml:space="preserve">Below Plinth 100mm thk.</t>
  </si>
  <si>
    <t xml:space="preserve">Below Flooring 100 mm thk.</t>
  </si>
  <si>
    <t xml:space="preserve">PREAMBLE FOR R.C.C. WORKS (FOR RMC)</t>
  </si>
  <si>
    <t xml:space="preserve">RATE QUOTED SHOULD INCLUDE FOR THE FOLLOWING:</t>
  </si>
  <si>
    <t xml:space="preserve">All concrete used for reinforced concrete work (structural concrete) shall be "Controlled concrete" and the use of weight batching is a must and shall be insisted upon.</t>
  </si>
  <si>
    <t xml:space="preserve">While quoting for structural concrete work contractors are particularly advised to study the relevant drawings carefully before quoting.</t>
  </si>
  <si>
    <t xml:space="preserve">Contractor shall quote the rates including all forms of wastage. The contractor shall immediately rectify / grind the concrete joints, bulged surfaces concrete spillages etc., immediately after striking out the form work as per the instructions of EIC.</t>
  </si>
  <si>
    <t xml:space="preserve">a. A thick coat of slurry if the joint is less than 3 days old.</t>
  </si>
  <si>
    <t xml:space="preserve">b. A thick coat of slurry with latex based admixture like Nito bond or equivalent , if the joint is less than 7 days old.</t>
  </si>
  <si>
    <t xml:space="preserve">c. A coat of epoxy to be applied, if it is more than 7 days.</t>
  </si>
  <si>
    <t xml:space="preserve">d. Construction joints in columns, walls shall be horizontal, Slabs/ beams as per drawing and all the latent concrete shall be removed after final setting and shall be given a coat of thick slurry if the joint is below the floor level and mortar poured from the top mix proportion equal to that of concrete.</t>
  </si>
  <si>
    <t xml:space="preserve">e. For Construction joints, Stoppers to be removed immediately after initial setting time and the surface should be roughened thoroughly by compressed jet water wash.</t>
  </si>
  <si>
    <t xml:space="preserve">e. Raking of shuttering plate joints in slabs using grinder &amp; making good any visible honey comb as per the directions of EIC.</t>
  </si>
  <si>
    <t xml:space="preserve">f. For all structural concrete elements post construction dimension and levels shall be documented and submitted .</t>
  </si>
  <si>
    <t xml:space="preserve">g. In case Client insist for using river sand in lieu of M-sand, the difference in rate will only be paid.</t>
  </si>
  <si>
    <t xml:space="preserve">h. Bolt holes to be properly made good with suitable grouting material as per the directions of EIC.</t>
  </si>
  <si>
    <t xml:space="preserve">Providing &amp; laying all grades of concrete including pumping as specified in (IS 1200) at any depth or heights excluding the cost of steel reinforcement and Including of Shuttering / Formwork. The rate shall include for providing scaffolding, compacting by vibration, curing, hacking (wherever required and also to receive plaster) and providing recess in walls or columns, sleeves in slabs, construction joints, sunk slabs, cantilever slabs, making holes or cutting formwork for taking out Electrical conduits or dowels for columns, Staircase &amp; for any other RCC members, to the required shape, size, slope shown in drawings for the following items of work.</t>
  </si>
  <si>
    <t xml:space="preserve">PREAMBLE FOR FORM WORKS</t>
  </si>
  <si>
    <t xml:space="preserve">CONVENTIONAL TYPE SHUTTERING</t>
  </si>
  <si>
    <t xml:space="preserve">Providing, fabricating and erecting form work at all levels and places and profiles wherever needed/ specified as per drawing including deshuttering, with 12 mm Plastic coated, marine resistant waterproof ply/ Smooth finished MS plates with adjustable steel props of acceptable Staging system and with sufficient bracing as approved by consultant. Cost to include designing of proper form work and staging system to suit the requirements, Submission of design calculations and shop drawings for approval, sealing the joints with heavy duty brown self adhesive tape, aligning to line and levels including M.S. Ties, PVC Spacer, Providing openings/ cutouts/ pockets, provision for dowels wherever specified, applying deshuttering chemical, Deshuttering as approved by the consultant etc., complete at all levels, double/ triple heights and profiles.</t>
  </si>
  <si>
    <t xml:space="preserve">Contractors shall submit drawings showing the scheme of form work (shuttering) for all items of work detailed as under.</t>
  </si>
  <si>
    <t xml:space="preserve">1) Minimum of 12 mm thick plywood shuttering of suitable density and confirming to IS 4990:2011 shall be considered for all vertical elements, beams, soffit, walls, stairs, ramps, tanks, RCC pedestals Etc.,</t>
  </si>
  <si>
    <t xml:space="preserve">2) M.S. plates shall be considered for slabs &amp; Foundations only.</t>
  </si>
  <si>
    <t xml:space="preserve">3) Contractors shall submit drawings showing the scheme of form work (shuttering) for beams and slabs, areas which project out at various levels as indicated in drgs and this shall be obligatory.</t>
  </si>
  <si>
    <t xml:space="preserve">4) Formwork designed with proposed materials (to be approved prior to making) shall be able to retain its shape, line, dimension, level within the allowable limits of variations. Props shall be only steel props.</t>
  </si>
  <si>
    <t xml:space="preserve">5) Formwork shall be designed for rigidity, durability, strength, water tightness, easy removal etc.,</t>
  </si>
  <si>
    <t xml:space="preserve">6) Necessary arrangement shall be envisaged to provide camber in beams or slabs as per design.</t>
  </si>
  <si>
    <t xml:space="preserve">7) Formwork for construction joints shall be submitted for approval.</t>
  </si>
  <si>
    <t xml:space="preserve">8) Backproping sequence shall be as per relevant IS code &amp; as approved by EIC.</t>
  </si>
  <si>
    <t xml:space="preserve">9) Shuttering &amp; deshuttering sequence shall be 100% ,80% &amp; 40% from the slab to be cast respectively &amp; also to conform to relevant IS code.</t>
  </si>
  <si>
    <t xml:space="preserve">8) Bolt holes in the formwork if any , to be properly made good and plugged by suitable means to avoid leakage of slurry.</t>
  </si>
  <si>
    <r>
      <rPr>
        <b val="true"/>
        <sz val="11"/>
        <rFont val="Calibri"/>
        <family val="2"/>
        <charset val="1"/>
      </rPr>
      <t xml:space="preserve">M25</t>
    </r>
    <r>
      <rPr>
        <sz val="11"/>
        <rFont val="Calibri"/>
        <family val="2"/>
        <charset val="1"/>
      </rPr>
      <t xml:space="preserve"> Grade for Footings</t>
    </r>
  </si>
  <si>
    <r>
      <rPr>
        <b val="true"/>
        <sz val="11"/>
        <rFont val="Calibri"/>
        <family val="2"/>
        <charset val="1"/>
      </rPr>
      <t xml:space="preserve">M25</t>
    </r>
    <r>
      <rPr>
        <sz val="11"/>
        <rFont val="Calibri"/>
        <family val="2"/>
        <charset val="1"/>
      </rPr>
      <t xml:space="preserve"> Grade for Pedestal</t>
    </r>
  </si>
  <si>
    <r>
      <rPr>
        <b val="true"/>
        <sz val="11"/>
        <rFont val="Calibri"/>
        <family val="2"/>
        <charset val="1"/>
      </rPr>
      <t xml:space="preserve">M30</t>
    </r>
    <r>
      <rPr>
        <sz val="11"/>
        <rFont val="Calibri"/>
        <family val="2"/>
        <charset val="1"/>
      </rPr>
      <t xml:space="preserve"> Grade for Columns</t>
    </r>
  </si>
  <si>
    <r>
      <rPr>
        <b val="true"/>
        <sz val="11"/>
        <rFont val="Calibri"/>
        <family val="2"/>
        <charset val="1"/>
      </rPr>
      <t xml:space="preserve">M25</t>
    </r>
    <r>
      <rPr>
        <sz val="11"/>
        <rFont val="Calibri"/>
        <family val="2"/>
        <charset val="1"/>
      </rPr>
      <t xml:space="preserve"> Grade for Plinth beam</t>
    </r>
  </si>
  <si>
    <t xml:space="preserve">Sub Total – Below plinth Lvl</t>
  </si>
  <si>
    <t xml:space="preserve">3.a</t>
  </si>
  <si>
    <r>
      <rPr>
        <b val="true"/>
        <sz val="11"/>
        <rFont val="Calibri"/>
        <family val="2"/>
        <charset val="1"/>
      </rPr>
      <t xml:space="preserve">M25</t>
    </r>
    <r>
      <rPr>
        <sz val="11"/>
        <rFont val="Calibri"/>
        <family val="2"/>
        <charset val="1"/>
      </rPr>
      <t xml:space="preserve">Grade for Columns</t>
    </r>
  </si>
  <si>
    <t xml:space="preserve">3.b</t>
  </si>
  <si>
    <r>
      <rPr>
        <b val="true"/>
        <sz val="11"/>
        <rFont val="Calibri"/>
        <family val="2"/>
        <charset val="1"/>
      </rPr>
      <t xml:space="preserve">M25</t>
    </r>
    <r>
      <rPr>
        <sz val="11"/>
        <rFont val="Calibri"/>
        <family val="2"/>
        <charset val="1"/>
      </rPr>
      <t xml:space="preserve"> Grade for Roof Beams</t>
    </r>
  </si>
  <si>
    <t xml:space="preserve">3.c</t>
  </si>
  <si>
    <r>
      <rPr>
        <b val="true"/>
        <sz val="11"/>
        <rFont val="Calibri"/>
        <family val="2"/>
        <charset val="1"/>
      </rPr>
      <t xml:space="preserve">M25</t>
    </r>
    <r>
      <rPr>
        <sz val="11"/>
        <rFont val="Calibri"/>
        <family val="2"/>
        <charset val="1"/>
      </rPr>
      <t xml:space="preserve"> Grade for Roof Slab</t>
    </r>
  </si>
  <si>
    <t xml:space="preserve">3.d</t>
  </si>
  <si>
    <r>
      <rPr>
        <b val="true"/>
        <sz val="11"/>
        <rFont val="Calibri"/>
        <family val="2"/>
        <charset val="1"/>
      </rPr>
      <t xml:space="preserve">M25 </t>
    </r>
    <r>
      <rPr>
        <sz val="11"/>
        <rFont val="Calibri"/>
        <family val="2"/>
        <charset val="1"/>
      </rPr>
      <t xml:space="preserve">Grade for Lintels</t>
    </r>
  </si>
  <si>
    <t xml:space="preserve">3.e</t>
  </si>
  <si>
    <r>
      <rPr>
        <b val="true"/>
        <sz val="11"/>
        <rFont val="Calibri"/>
        <family val="2"/>
        <charset val="1"/>
      </rPr>
      <t xml:space="preserve">M25 </t>
    </r>
    <r>
      <rPr>
        <sz val="11"/>
        <rFont val="Calibri"/>
        <family val="2"/>
        <charset val="1"/>
      </rPr>
      <t xml:space="preserve">Grade for Staircase </t>
    </r>
  </si>
  <si>
    <t xml:space="preserve">3.f</t>
  </si>
  <si>
    <r>
      <rPr>
        <b val="true"/>
        <sz val="11"/>
        <rFont val="Calibri"/>
        <family val="2"/>
        <charset val="1"/>
      </rPr>
      <t xml:space="preserve">M25</t>
    </r>
    <r>
      <rPr>
        <sz val="11"/>
        <rFont val="Calibri"/>
        <family val="2"/>
        <charset val="1"/>
      </rPr>
      <t xml:space="preserve"> Grade for Chajja</t>
    </r>
  </si>
  <si>
    <t xml:space="preserve">3.g</t>
  </si>
  <si>
    <r>
      <rPr>
        <b val="true"/>
        <sz val="11"/>
        <rFont val="Calibri"/>
        <family val="2"/>
        <charset val="1"/>
      </rPr>
      <t xml:space="preserve">M10</t>
    </r>
    <r>
      <rPr>
        <sz val="11"/>
        <rFont val="Calibri"/>
        <family val="2"/>
        <charset val="1"/>
      </rPr>
      <t xml:space="preserve"> Grade for Dummy Columns</t>
    </r>
  </si>
  <si>
    <t xml:space="preserve">Sub Total – Above plinth Lvl</t>
  </si>
  <si>
    <t xml:space="preserve">STEEL WORKS</t>
  </si>
  <si>
    <t xml:space="preserve">Basic price of Steel : Rs.55,000/MT</t>
  </si>
  <si>
    <r>
      <rPr>
        <sz val="11"/>
        <rFont val="Calibri"/>
        <family val="2"/>
        <charset val="1"/>
      </rPr>
      <t xml:space="preserve">Straightening, cutting, bending and tying in position reinforcement for RCC work with high yield strength ribbed cold twisted tor steel (HSD) bar of various diameters and grade of steel as specified below conforming to </t>
    </r>
    <r>
      <rPr>
        <b val="true"/>
        <sz val="11"/>
        <rFont val="Calibri"/>
        <family val="2"/>
        <charset val="1"/>
      </rPr>
      <t xml:space="preserve">IS-1786-2008</t>
    </r>
    <r>
      <rPr>
        <sz val="11"/>
        <rFont val="Calibri"/>
        <family val="2"/>
        <charset val="1"/>
      </rPr>
      <t xml:space="preserve"> specification including cutting and waste, bending, hoisting, fabricating and placing in position according to drawings and binding the reinforcement with galvanised annealed binding wire of double fold of 18 gauge and providing Concrete PVC cover blocks (Same strength of concrete) for placing the reinforcements in position and for maintaining the cover specified in IS-1786-2008.</t>
    </r>
  </si>
  <si>
    <t xml:space="preserve">M.T</t>
  </si>
  <si>
    <t xml:space="preserve">X</t>
  </si>
  <si>
    <r>
      <rPr>
        <sz val="11"/>
        <rFont val="Calibri"/>
        <family val="2"/>
        <charset val="1"/>
      </rPr>
      <t xml:space="preserve">Note : Unless noted otherwise the measurements in accordance with</t>
    </r>
    <r>
      <rPr>
        <b val="true"/>
        <sz val="11"/>
        <rFont val="Calibri"/>
        <family val="2"/>
        <charset val="1"/>
      </rPr>
      <t xml:space="preserve"> IS.2502.1963.</t>
    </r>
    <r>
      <rPr>
        <sz val="11"/>
        <rFont val="Calibri"/>
        <family val="2"/>
        <charset val="1"/>
      </rPr>
      <t xml:space="preserve">However reinforcement shall be measured only in lengths of bars as actually placed in position on standard weight basis, no allowance being made in the weight for rolling margin. Authorised laps and splices only will be measured. Chairs of any shape &amp; profile, Spacer bar of any shape &amp; profile, cover block, wastage and binding wire will not be measured and shall be included in the quoted rates. Quoted rate shall be deemed to have considered the above stipulation. Quoted rate to include lead, lift, placing  at all levels and as directed.</t>
    </r>
  </si>
  <si>
    <t xml:space="preserve">SUB Total</t>
  </si>
  <si>
    <t xml:space="preserve">a</t>
  </si>
  <si>
    <t xml:space="preserve">Manufactured sand (M-sand) confirming to approved gradation.</t>
  </si>
  <si>
    <t xml:space="preserve">b</t>
  </si>
  <si>
    <t xml:space="preserve">In case Client insist for using river sand in lieu of M-sand, the difference in rate will  only be paid.</t>
  </si>
  <si>
    <t xml:space="preserve">c</t>
  </si>
  <si>
    <r>
      <rPr>
        <sz val="11"/>
        <rFont val="Calibri"/>
        <family val="2"/>
        <charset val="1"/>
      </rPr>
      <t xml:space="preserve">Having block density not less than </t>
    </r>
    <r>
      <rPr>
        <b val="true"/>
        <sz val="11"/>
        <rFont val="Calibri"/>
        <family val="2"/>
        <charset val="1"/>
      </rPr>
      <t xml:space="preserve">1800Kg/Cum</t>
    </r>
    <r>
      <rPr>
        <sz val="11"/>
        <rFont val="Calibri"/>
        <family val="2"/>
        <charset val="1"/>
      </rPr>
      <t xml:space="preserve"> and Min avarage compressive strenth </t>
    </r>
    <r>
      <rPr>
        <b val="true"/>
        <sz val="11"/>
        <rFont val="Calibri"/>
        <family val="2"/>
        <charset val="1"/>
      </rPr>
      <t xml:space="preserve">4N/Sqm</t>
    </r>
    <r>
      <rPr>
        <sz val="11"/>
        <rFont val="Calibri"/>
        <family val="2"/>
        <charset val="1"/>
      </rPr>
      <t xml:space="preserve"> confirming to</t>
    </r>
    <r>
      <rPr>
        <b val="true"/>
        <sz val="11"/>
        <rFont val="Calibri"/>
        <family val="2"/>
        <charset val="1"/>
      </rPr>
      <t xml:space="preserve"> IS 2185 (Part-I) 2005</t>
    </r>
    <r>
      <rPr>
        <sz val="11"/>
        <rFont val="Calibri"/>
        <family val="2"/>
        <charset val="1"/>
      </rPr>
      <t xml:space="preserve"> and constructed  as per </t>
    </r>
    <r>
      <rPr>
        <b val="true"/>
        <sz val="11"/>
        <rFont val="Calibri"/>
        <family val="2"/>
        <charset val="1"/>
      </rPr>
      <t xml:space="preserve">IS 2572:2005.</t>
    </r>
  </si>
  <si>
    <t xml:space="preserve">SIZE STONE MASONRY</t>
  </si>
  <si>
    <t xml:space="preserve">Providing and constructing granite  size stone masonry,  in courses not less than 15 cms. high  with bond stones apart in each course,  including curing etc., complete as per specifications  and as directed by engineer -in charge.</t>
  </si>
  <si>
    <t xml:space="preserve">SOLID BLOCK MASONRY</t>
  </si>
  <si>
    <t xml:space="preserve">5.2a</t>
  </si>
  <si>
    <t xml:space="preserve">Providing and constructing solid concrete block masonry wall in cement mortar 1 : 6 ( 1 Cement : 6 M-sand) with necessary scaffolding, curing, raking of joints, lead and lift to required height etc., complete as specified. Solid concrete block of size 400 x 200 x 200 mm and having minimum compression strength of 40 kg/sq.cm. At all levels.</t>
  </si>
  <si>
    <t xml:space="preserve">5.2b</t>
  </si>
  <si>
    <t xml:space="preserve">Providing and constructing solid concrete block masonry wall in cement mortar 1 : 6 ( 1 Cement : 6 M-sand) with necessary scaffolding, curing, raking of joints, lead and lift to required height etc., complete as specified. Solid concrete block of size 400 x 150 x 200 mm and having minimum compression strength of 40 kg/sq.cm. At all levels.</t>
  </si>
  <si>
    <t xml:space="preserve">5.2c</t>
  </si>
  <si>
    <t xml:space="preserve">Providing and constructing solid concrete block masonry wall in cement mortar 1 : 6 ( 1 Cement : 6 M-sand) with necessary scaffolding, curing, raking of joints, lead and lift to required height etc., complete as specified. Solid concrete block of size 400 x 100 x 200 mm and having minimum compression strength of 40 kg/sq.cm. At all levels. Including 150mm thick M20 concrete band with 2 Nos 8 mm dia steel bars at every fifth course of masonry work, all complete as per particular specifications.
</t>
  </si>
  <si>
    <t xml:space="preserve">5.2d</t>
  </si>
  <si>
    <t xml:space="preserve">Providing and constructing solid concrete block masonry wall in cement mortar 1 : 7 ( 1 Cement : 7 M-sand) curing, raking of joints, lead and lift to required height etc., complete as specified. Solid concrete  block  of  size  400  x  200  x  200  mm  and  having  minimum  compression  strength  of  40
kg/sq.cm. For Foundation.</t>
  </si>
  <si>
    <t xml:space="preserve">PREMABLE</t>
  </si>
  <si>
    <r>
      <rPr>
        <sz val="11"/>
        <rFont val="Calibri"/>
        <family val="2"/>
        <charset val="1"/>
      </rPr>
      <t xml:space="preserve">Quoted  rate to include to achieve true to square, line and level for all openings by providing/using suitable</t>
    </r>
    <r>
      <rPr>
        <b val="true"/>
        <sz val="11"/>
        <rFont val="Calibri"/>
        <family val="2"/>
        <charset val="1"/>
      </rPr>
      <t xml:space="preserve"> template (made of aluminum sections)</t>
    </r>
    <r>
      <rPr>
        <sz val="11"/>
        <rFont val="Calibri"/>
        <family val="2"/>
        <charset val="1"/>
      </rPr>
      <t xml:space="preserve"> in order to maintain uniformity and standardisation  in size of openings . If  plastering to the openings done does not comply to required standards, the same needs to be done/corrected at the contractor's cost.</t>
    </r>
  </si>
  <si>
    <t xml:space="preserve">Manufactured sand (M-sand) confirming to approved gradation, admixture of approved make (FOSROC or equivalent) and dosage as per manufacturer specification to be used in all plastering works.</t>
  </si>
  <si>
    <t xml:space="preserve">Provide 6" wide x 0.35mm thick GI plaster mesh for electrical chasing  and fixing Corner Bead of size 45 x 45 mm made out of galvanized iron of nominal thickness of 0.45 mm  Arpitha / Equivalent make, made out of galvanized iron with a Zinc coating of 120 gms per Sqm,fixed at the junctions of Masonry and concrete works and other locations as specified by the Engineer Incharge.</t>
  </si>
  <si>
    <r>
      <rPr>
        <sz val="11"/>
        <rFont val="Calibri"/>
        <family val="2"/>
        <charset val="1"/>
      </rPr>
      <t xml:space="preserve">Providing Interna Plastering with </t>
    </r>
    <r>
      <rPr>
        <b val="true"/>
        <sz val="11"/>
        <rFont val="Calibri"/>
        <family val="2"/>
        <charset val="1"/>
      </rPr>
      <t xml:space="preserve">15mm thick CM 1 : 6</t>
    </r>
    <r>
      <rPr>
        <sz val="11"/>
        <rFont val="Calibri"/>
        <family val="2"/>
        <charset val="1"/>
      </rPr>
      <t xml:space="preserve"> for wall and </t>
    </r>
    <r>
      <rPr>
        <b val="true"/>
        <sz val="11"/>
        <rFont val="Calibri"/>
        <family val="2"/>
        <charset val="1"/>
      </rPr>
      <t xml:space="preserve">12mm Thick CM 1:4</t>
    </r>
    <r>
      <rPr>
        <sz val="11"/>
        <rFont val="Calibri"/>
        <family val="2"/>
        <charset val="1"/>
      </rPr>
      <t xml:space="preserve"> for ceiling  with lime rendering including dash coat  of Cement mortar for fixing GI expanded mesh, necessary scaffolding and curing etc., complete as per specification. For Internal walls / ceiling / sides of beams and other vertical surfaces(Note:. P&amp;F of GI mesh is included)</t>
    </r>
  </si>
  <si>
    <t xml:space="preserve">a) Ceilings with 12mm Thick CM 1:4.</t>
  </si>
  <si>
    <t xml:space="preserve">b) Internal wall with 15mm thick CM 1 : 6.</t>
  </si>
  <si>
    <t xml:space="preserve">c) Rough Plastering – 12mm thick single coat  with CM 1:6.</t>
  </si>
  <si>
    <t xml:space="preserve">Providing External plastering 20 mm thk. In CM 1 : 4( 1 Cement : 4 M-sand) sponge finish, rate to include Integral waterproofing compound 2% by weight for both coats, as per manufacturers specifications, including providing necessary steel scaffolding and curing. etc complete. GI mesh of Arpitha make or equivalent to be fixed at the junction of dissimilar materials by necessary fasteners, providing drip moulds, Plastering at all levels, including slab projections, Chejja’s and as per drawings / as per instructions of EIC. Cost of fixing mesh shall be included in the rates.</t>
  </si>
  <si>
    <t xml:space="preserve">a) External walls with CM 1:4</t>
  </si>
  <si>
    <t xml:space="preserve">SUB Total-Plastering</t>
  </si>
  <si>
    <t xml:space="preserve">FLOORING/DADOING/TILING WORK</t>
  </si>
  <si>
    <t xml:space="preserve">a)The brand name/local name specified for coloured marble/granite/Vetrified/Ceramic/Glazed tiles flooring or dadoing are meant for the approved quality available in the region.
b) The work shall include Cementitious Polymer Grout for other than toilet area and epoxy grout for toilet area, Laticrete/ Bal Endura or equivalent as manufacturers specifications &amp; drawings.
c) The newly laid floor shall be covered with 4mm thick bubble guard polythene sheet by covering the entire finished surface as directed till the finished items like painting/polishing etc,. Are completed inside the building. This shall be done irrespective of, whether mentioned in the individual flooring items or not at no extra cost.
d) Works to be carried out at all levels.
e) For all exposed granite works the edges should be polished and chamfered as per drawing and direction of engineer in charge.
</t>
  </si>
  <si>
    <r>
      <rPr>
        <sz val="11"/>
        <rFont val="Calibri"/>
        <family val="2"/>
        <charset val="1"/>
      </rPr>
      <t xml:space="preserve">Providing  &amp; Laying </t>
    </r>
    <r>
      <rPr>
        <b val="true"/>
        <sz val="11"/>
        <rFont val="Calibri"/>
        <family val="2"/>
        <charset val="1"/>
      </rPr>
      <t xml:space="preserve">Vitrified Tiles</t>
    </r>
    <r>
      <rPr>
        <sz val="11"/>
        <rFont val="Calibri"/>
        <family val="2"/>
        <charset val="1"/>
      </rPr>
      <t xml:space="preserve"> for Flooring of approved make, colour and thickness laid over CM 1 : 6 (1 Cement: 6 M-sand) of average 30 mm thickness and  cement slurry @ 3.3 kg/ sqm, tamped, laid to required line &amp; level, including cutting of tiles. Rate to include for providing  cleaned &amp; washed with suitable effective Cleaning agent or any suitable means as  per instructions of EIC, covering to protect tile with  275 GSM – 2 mm thick Floor guard make or equivalent, joints to be taped, should remain intact till handing over, removed &amp; disposed out of site after completion, etc., complete.
Basic Rate : Rs 40/Sft</t>
    </r>
  </si>
  <si>
    <t xml:space="preserve">Dormitory</t>
  </si>
  <si>
    <t xml:space="preserve">Toilet with 3mm spacer</t>
  </si>
  <si>
    <t xml:space="preserve">Same as above but for skirting 100mm in height etc (grouting with CEMENT BASED GROUT of BAL-ENDURA / LATICRETE or equivalent etc.,)</t>
  </si>
  <si>
    <t xml:space="preserve">Rmt</t>
  </si>
  <si>
    <t xml:space="preserve">Providing , storing and laying of full body vetrified tiles of size 1200mm X 600mm Tiles Dadoing of approved colour,size and make for Bathroom / Toilets  walls fixed on 12mm thick cement mortar bed of 1:4 mix with water proofing compound and finishing joints with matching colour pigment cement etc.. as per specification &amp; drawings and as per the directions of Engineer-in Charge. (BASIC RATE : Rs.40/sft )(grouting with CEMENT BASED GROUT of BAL-ENDURA / LATICRETE or equivalent etc.,)</t>
  </si>
  <si>
    <t xml:space="preserve">Corridor &amp; Dining 1.35m Height</t>
  </si>
  <si>
    <t xml:space="preserve">Toilet 2.4m Height</t>
  </si>
  <si>
    <r>
      <rPr>
        <sz val="11"/>
        <rFont val="Calibri"/>
        <family val="2"/>
        <charset val="1"/>
      </rPr>
      <t xml:space="preserve">Providing, cutting to required size &amp; Laying of </t>
    </r>
    <r>
      <rPr>
        <b val="true"/>
        <sz val="11"/>
        <rFont val="Calibri"/>
        <family val="2"/>
        <charset val="1"/>
      </rPr>
      <t xml:space="preserve">18-20 mm thick pre-polished Granite </t>
    </r>
    <r>
      <rPr>
        <sz val="11"/>
        <rFont val="Calibri"/>
        <family val="2"/>
        <charset val="1"/>
      </rPr>
      <t xml:space="preserve">of approved colour and finish as per specified pattern(Borders) for</t>
    </r>
    <r>
      <rPr>
        <b val="true"/>
        <sz val="11"/>
        <rFont val="Calibri"/>
        <family val="2"/>
        <charset val="1"/>
      </rPr>
      <t xml:space="preserve"> flooring, </t>
    </r>
    <r>
      <rPr>
        <sz val="11"/>
        <rFont val="Calibri"/>
        <family val="2"/>
        <charset val="1"/>
      </rPr>
      <t xml:space="preserve">laid over avg 30 mm thick cement mortar bed of 1:4 (1 Cement: 4 M-sand) over which cement slurry @3.3kg/m applied , pointing with suitable matching cement based BAL make or approved equivalent, cleaning &amp; washing with diluted detergent, &amp; remove cement mortar deposits, including cleaning , &amp; providing protection sheet with </t>
    </r>
    <r>
      <rPr>
        <b val="true"/>
        <sz val="11"/>
        <rFont val="Calibri"/>
        <family val="2"/>
        <charset val="1"/>
      </rPr>
      <t xml:space="preserve">275 GSM – 2 mm thick</t>
    </r>
    <r>
      <rPr>
        <sz val="11"/>
        <rFont val="Calibri"/>
        <family val="2"/>
        <charset val="1"/>
      </rPr>
      <t xml:space="preserve"> Floor guard make or equivalent, joints to be taped, should remain intact till handing over, removed &amp; disposed out of site after completion, etc., complete.</t>
    </r>
  </si>
  <si>
    <t xml:space="preserve">Dining area BR-80 rs/sft</t>
  </si>
  <si>
    <t xml:space="preserve">Corridor BR-80 rs/sft</t>
  </si>
  <si>
    <r>
      <rPr>
        <sz val="11"/>
        <rFont val="Calibri"/>
        <family val="2"/>
        <charset val="1"/>
      </rPr>
      <t xml:space="preserve">Providing and laying water cut/water approved polished Granite of approved quality and colour for </t>
    </r>
    <r>
      <rPr>
        <b val="true"/>
        <sz val="11"/>
        <rFont val="Calibri"/>
        <family val="2"/>
        <charset val="1"/>
      </rPr>
      <t xml:space="preserve">treads and risers</t>
    </r>
    <r>
      <rPr>
        <sz val="11"/>
        <rFont val="Calibri"/>
        <family val="2"/>
        <charset val="1"/>
      </rPr>
      <t xml:space="preserve"> with bull nosing (Nosing surface to be polished) and groves for </t>
    </r>
    <r>
      <rPr>
        <b val="true"/>
        <sz val="11"/>
        <rFont val="Calibri"/>
        <family val="2"/>
        <charset val="1"/>
      </rPr>
      <t xml:space="preserve">Staircase</t>
    </r>
    <r>
      <rPr>
        <sz val="11"/>
        <rFont val="Calibri"/>
        <family val="2"/>
        <charset val="1"/>
      </rPr>
      <t xml:space="preserve"> treads 20mm thick, over a bed of 20mm thick CM 1:4 proportion, over which cement slurry @ 4kg/Sqm applied, with exposed edges polished with necessary pointing etc., complete as per pattern &amp; details of Architects including polishing, curing etc., complete as per instructions of engineer in charge. BASIC RATE :</t>
    </r>
    <r>
      <rPr>
        <b val="true"/>
        <sz val="11"/>
        <rFont val="Calibri"/>
        <family val="2"/>
        <charset val="1"/>
      </rPr>
      <t xml:space="preserve"> Rs.80/sf</t>
    </r>
    <r>
      <rPr>
        <sz val="11"/>
        <rFont val="Calibri"/>
        <family val="2"/>
        <charset val="1"/>
      </rPr>
      <t xml:space="preserve">t (grouting with CEMENT BASED GROUT of BAL-ENDURA / LATICRETE or equivalent etc.,) Location : Staircase lobby &amp; Staircases )</t>
    </r>
  </si>
  <si>
    <r>
      <rPr>
        <sz val="11"/>
        <rFont val="Calibri"/>
        <family val="2"/>
        <charset val="1"/>
      </rPr>
      <t xml:space="preserve">Providing and laying with water cut water Granite for </t>
    </r>
    <r>
      <rPr>
        <b val="true"/>
        <sz val="11"/>
        <rFont val="Calibri"/>
        <family val="2"/>
        <charset val="1"/>
      </rPr>
      <t xml:space="preserve">skirting for Staircase </t>
    </r>
    <r>
      <rPr>
        <sz val="11"/>
        <rFont val="Calibri"/>
        <family val="2"/>
        <charset val="1"/>
      </rPr>
      <t xml:space="preserve">(100mm) in CM 1:4 with or without spacers, set in wet cement back including necessary chasing and roughening of wall,chamfered nosing to exposed edges, all materials, pointing with necessary cement grout of approved shade and make, labour etc., complete. BASIC RATE : Rs.80/sft (grouting with CEMENT BASED GROUT of BAL-ENDURA / LATICRETE or equivalent etc.,)</t>
    </r>
  </si>
  <si>
    <t xml:space="preserve">7.10</t>
  </si>
  <si>
    <r>
      <rPr>
        <sz val="11"/>
        <rFont val="Calibri"/>
        <family val="2"/>
        <charset val="1"/>
      </rPr>
      <t xml:space="preserve">Providing and fixing with water cut water </t>
    </r>
    <r>
      <rPr>
        <b val="true"/>
        <sz val="11"/>
        <rFont val="Calibri"/>
        <family val="2"/>
        <charset val="1"/>
      </rPr>
      <t xml:space="preserve">20mm</t>
    </r>
    <r>
      <rPr>
        <sz val="11"/>
        <rFont val="Calibri"/>
        <family val="2"/>
        <charset val="1"/>
      </rPr>
      <t xml:space="preserve"> </t>
    </r>
    <r>
      <rPr>
        <b val="true"/>
        <sz val="11"/>
        <rFont val="Calibri"/>
        <family val="2"/>
        <charset val="1"/>
      </rPr>
      <t xml:space="preserve">polished Granite above Corridor cladding beyond window sill with 45 mm projection (Minimum) &amp; 30mm fixed inside the wall  by making groov (Top of Corridor cladding)</t>
    </r>
    <r>
      <rPr>
        <sz val="11"/>
        <rFont val="Calibri"/>
        <family val="2"/>
        <charset val="1"/>
      </rPr>
      <t xml:space="preserve"> in CM 1:4 set in wet cement back including necessary chasing and roughening of wall, with bull nosing or chamfered(Nosing surface to be polished) to exposed edges, all materials, pointing with necessary cement grout of approved shade and make, labour etc., complete as per instructions of engineer in charge. 
</t>
    </r>
    <r>
      <rPr>
        <b val="true"/>
        <sz val="11"/>
        <rFont val="Calibri"/>
        <family val="2"/>
        <charset val="1"/>
      </rPr>
      <t xml:space="preserve">BASIC RATE : Rs.80/sft</t>
    </r>
  </si>
  <si>
    <t xml:space="preserve">7.11</t>
  </si>
  <si>
    <r>
      <rPr>
        <sz val="11"/>
        <rFont val="Calibri"/>
        <family val="2"/>
        <charset val="1"/>
      </rPr>
      <t xml:space="preserve">Providing, cutting to required size &amp; Laying of 18-20 mm thick </t>
    </r>
    <r>
      <rPr>
        <b val="true"/>
        <sz val="11"/>
        <rFont val="Calibri"/>
        <family val="2"/>
        <charset val="1"/>
      </rPr>
      <t xml:space="preserve">pre-polished Lapothra finish  Granite </t>
    </r>
    <r>
      <rPr>
        <sz val="11"/>
        <rFont val="Calibri"/>
        <family val="2"/>
        <charset val="1"/>
      </rPr>
      <t xml:space="preserve">of approved colour and finish as per specified pattern, laid over avg 30 mm thick cement mortar bed of 1:4 (1 Cement: 4 M-sand) over which cement slurry @3.3kg/m applied , pointing with suitable matching cement based BAL make or approved equivalent, cleaning &amp; washing with diluted detergent, &amp; remove cement mortar deposits, including cleaning , &amp; providing protection sheet with 275 GSM – 2 mm thick Floor guard make or equivalent, joints to be taped, should remain intact till handing over, removed &amp; disposed out of site after completion, etc., complete.
</t>
    </r>
    <r>
      <rPr>
        <b val="true"/>
        <sz val="11"/>
        <rFont val="Calibri"/>
        <family val="2"/>
        <charset val="1"/>
      </rPr>
      <t xml:space="preserve">BASIC RATE : Rs.110/sft
Location : Entrance Steps &amp; wherever directed by EIC.</t>
    </r>
  </si>
  <si>
    <t xml:space="preserve">Sub Total – Flooring &amp; Cladding</t>
  </si>
  <si>
    <t xml:space="preserve">(i) Flat surface area will be measured for payment for all types of painting.
(ii) No additional coefficient will be considered for painting over uneven surface unless otherwise specified.
(iii) Paints with low VOC to be used for all painting works.</t>
  </si>
  <si>
    <r>
      <rPr>
        <sz val="11"/>
        <rFont val="Calibri"/>
        <family val="2"/>
        <charset val="1"/>
      </rPr>
      <t xml:space="preserve">Providing and applying </t>
    </r>
    <r>
      <rPr>
        <b val="true"/>
        <sz val="11"/>
        <rFont val="Calibri"/>
        <family val="2"/>
        <charset val="1"/>
      </rPr>
      <t xml:space="preserve">Interior grade emulsion paint (Premium range)</t>
    </r>
    <r>
      <rPr>
        <sz val="11"/>
        <rFont val="Calibri"/>
        <family val="2"/>
        <charset val="1"/>
      </rPr>
      <t xml:space="preserve"> of approved make and colour as per manufacturer's specifications, in two coats to get an even finish and shade obtained, including </t>
    </r>
    <r>
      <rPr>
        <b val="true"/>
        <sz val="11"/>
        <rFont val="Calibri"/>
        <family val="2"/>
        <charset val="1"/>
      </rPr>
      <t xml:space="preserve">one coat primer, three coats of cement putty</t>
    </r>
    <r>
      <rPr>
        <sz val="11"/>
        <rFont val="Calibri"/>
        <family val="2"/>
        <charset val="1"/>
      </rPr>
      <t xml:space="preserve">,including necessary sand papering &amp; preparation of surface, Cleaning after completion, etc, complete and as directed by engineer-in-charge for walls, beams, columns, fins, etc complete..</t>
    </r>
  </si>
  <si>
    <t xml:space="preserve">a) Ceiling</t>
  </si>
  <si>
    <t xml:space="preserve">b) Internal Walls</t>
  </si>
  <si>
    <r>
      <rPr>
        <sz val="11"/>
        <rFont val="Calibri"/>
        <family val="2"/>
        <charset val="1"/>
      </rPr>
      <t xml:space="preserve">Providing &amp; painting two coats of </t>
    </r>
    <r>
      <rPr>
        <b val="true"/>
        <sz val="11"/>
        <rFont val="Calibri"/>
        <family val="2"/>
        <charset val="1"/>
      </rPr>
      <t xml:space="preserve">Exterior grade Apex paint (Premium range)</t>
    </r>
    <r>
      <rPr>
        <sz val="11"/>
        <rFont val="Calibri"/>
        <family val="2"/>
        <charset val="1"/>
      </rPr>
      <t xml:space="preserve"> of approved colour &amp; shade to external surfaces including one coat of primer and two coats of putty including necessary scaffolding, cleaning of paint stains where ever necessary etc.,complete with all lead and lift as directed by the engineer in charge at all levels</t>
    </r>
  </si>
  <si>
    <t xml:space="preserve">Sub Total</t>
  </si>
  <si>
    <r>
      <rPr>
        <sz val="11"/>
        <rFont val="Calibri"/>
        <family val="2"/>
        <charset val="1"/>
      </rPr>
      <t xml:space="preserve">Supplying and fixing doors with </t>
    </r>
    <r>
      <rPr>
        <b val="true"/>
        <sz val="11"/>
        <rFont val="Calibri"/>
        <family val="2"/>
        <charset val="1"/>
      </rPr>
      <t xml:space="preserve">Red Sal wood frame</t>
    </r>
    <r>
      <rPr>
        <sz val="11"/>
        <rFont val="Calibri"/>
        <family val="2"/>
        <charset val="1"/>
      </rPr>
      <t xml:space="preserve"> of 125X65mm with </t>
    </r>
    <r>
      <rPr>
        <b val="true"/>
        <sz val="11"/>
        <rFont val="Calibri"/>
        <family val="2"/>
        <charset val="1"/>
      </rPr>
      <t xml:space="preserve">32mm thick Single /double shutter Flush doors </t>
    </r>
    <r>
      <rPr>
        <sz val="11"/>
        <rFont val="Calibri"/>
        <family val="2"/>
        <charset val="1"/>
      </rPr>
      <t xml:space="preserve">of approved make and approved make laminate finish on both sides and </t>
    </r>
    <r>
      <rPr>
        <b val="true"/>
        <sz val="11"/>
        <rFont val="Calibri"/>
        <family val="2"/>
        <charset val="1"/>
      </rPr>
      <t xml:space="preserve">5mm fixed frosted glass</t>
    </r>
    <r>
      <rPr>
        <sz val="11"/>
        <rFont val="Calibri"/>
        <family val="2"/>
        <charset val="1"/>
      </rPr>
      <t xml:space="preserve"> for 300mm ventilator above door. The frame shall be fixed on to wall with M.S Holdfast (4 Nos ) 4 No SS hinges including all necessary hardware &amp; accessories, two coats of approved shade enamual paint over coate of primer etc., complete all as per architectural specification and instruction.</t>
    </r>
  </si>
  <si>
    <r>
      <rPr>
        <sz val="11"/>
        <rFont val="Calibri"/>
        <family val="2"/>
        <charset val="1"/>
      </rPr>
      <t xml:space="preserve">Providing and fixing</t>
    </r>
    <r>
      <rPr>
        <b val="true"/>
        <sz val="11"/>
        <rFont val="Calibri"/>
        <family val="2"/>
        <charset val="1"/>
      </rPr>
      <t xml:space="preserve"> M.S. Grills for Windows &amp; Ventilators </t>
    </r>
    <r>
      <rPr>
        <sz val="11"/>
        <rFont val="Calibri"/>
        <family val="2"/>
        <charset val="1"/>
      </rPr>
      <t xml:space="preserve"> as per architectural design and detail (weight not less than 16kg/sqm) Finishing the grills with two coats of approved quality enamel paint over coat of red oxide primer, work at all heights etc., complete. as per the drawings and instruction of the Engineer In charge .</t>
    </r>
  </si>
  <si>
    <t xml:space="preserve">Kgs</t>
  </si>
  <si>
    <t xml:space="preserve">MISCELLANEOUS WORKS</t>
  </si>
  <si>
    <t xml:space="preserve">11.a</t>
  </si>
  <si>
    <r>
      <rPr>
        <sz val="11"/>
        <rFont val="Calibri"/>
        <family val="2"/>
        <charset val="1"/>
      </rPr>
      <t xml:space="preserve">Providing and fixing 1000mm high stainless steel (Grade 304) railing made of Hollow tubes, channels, plates etc., including, welding, grinding, buffing, polishing and making curvature (wherever required) and fitting the same with necessary stainless steel nuts and bolts complete, i/c fixing the railing with necessary accessories &amp; stainless steel dash fasteners, stainless steel bolts etc., of required size, on the top of the floor or the side of waist slab with suitable arrangement as per approval of steel bolts etc., of required size, on the top of the floor or the side of waist slab with suitable arrangement as per approval of Engine</t>
    </r>
    <r>
      <rPr>
        <sz val="11"/>
        <rFont val="Arial2"/>
        <family val="0"/>
        <charset val="1"/>
      </rPr>
      <t xml:space="preserve">e</t>
    </r>
    <r>
      <rPr>
        <sz val="11"/>
        <rFont val="Calibri"/>
        <family val="2"/>
        <charset val="1"/>
      </rPr>
      <t xml:space="preserve">r-in-charge. -staircase</t>
    </r>
  </si>
  <si>
    <r>
      <rPr>
        <b val="true"/>
        <sz val="11"/>
        <rFont val="Calibri"/>
        <family val="2"/>
        <charset val="1"/>
      </rPr>
      <t xml:space="preserve">Terrace water proofing :</t>
    </r>
    <r>
      <rPr>
        <sz val="11"/>
        <rFont val="Calibri"/>
        <family val="2"/>
        <charset val="1"/>
      </rPr>
      <t xml:space="preserve"> Providing and laying 75mm to 100mm thick screed concrete treatment over the 1:2:4 admixed with waterproofing compound and finishing smooth to the required slope with vatta with 300mmx300mm checks, complete. Only rough finishing with rough trowel as per our specification. Ponding and testing the surface for any leakages( 24hours) with mechanical trowelling .
The system should be as per approved method / specification and directions of Engineer-in-charge. Mode of Measurement : Surface area</t>
    </r>
  </si>
  <si>
    <t xml:space="preserve">TOTAL AMOUNT - CIVIL WORKS</t>
  </si>
  <si>
    <t xml:space="preserve">Total amount Inclusive of GST</t>
  </si>
</sst>
</file>

<file path=xl/styles.xml><?xml version="1.0" encoding="utf-8"?>
<styleSheet xmlns="http://schemas.openxmlformats.org/spreadsheetml/2006/main">
  <numFmts count="11">
    <numFmt numFmtId="164" formatCode="General"/>
    <numFmt numFmtId="165" formatCode="_ * #,##0.00_ ;_ * \-#,##0.00_ ;_ * \-??_ ;_ @_ "/>
    <numFmt numFmtId="166" formatCode="General"/>
    <numFmt numFmtId="167" formatCode="@"/>
    <numFmt numFmtId="168" formatCode="#,##0.00\ ;#,##0.00\ ;\-#\ ;@\ "/>
    <numFmt numFmtId="169" formatCode="#,##0.000"/>
    <numFmt numFmtId="170" formatCode="#,##0\ ;#,##0\ ;\-#\ ;@\ "/>
    <numFmt numFmtId="171" formatCode="#,##0.00"/>
    <numFmt numFmtId="172" formatCode="#,##0"/>
    <numFmt numFmtId="173" formatCode="#,##0;\(0\)"/>
    <numFmt numFmtId="174" formatCode="0.00"/>
  </numFmts>
  <fonts count="17">
    <font>
      <sz val="11"/>
      <color rgb="FF000000"/>
      <name val="Calibri"/>
      <family val="2"/>
      <charset val="1"/>
    </font>
    <font>
      <sz val="10"/>
      <name val="Arial"/>
      <family val="0"/>
    </font>
    <font>
      <sz val="10"/>
      <name val="Arial"/>
      <family val="0"/>
    </font>
    <font>
      <sz val="10"/>
      <name val="Arial"/>
      <family val="0"/>
    </font>
    <font>
      <sz val="10"/>
      <color rgb="FF000000"/>
      <name val="Times New Roman"/>
      <family val="1"/>
      <charset val="1"/>
    </font>
    <font>
      <sz val="11"/>
      <color rgb="FF000000"/>
      <name val="Arial"/>
      <family val="2"/>
      <charset val="1"/>
    </font>
    <font>
      <sz val="10"/>
      <name val="Arial"/>
      <family val="2"/>
      <charset val="1"/>
    </font>
    <font>
      <sz val="10"/>
      <color rgb="FF000000"/>
      <name val="Arial"/>
      <family val="2"/>
      <charset val="1"/>
    </font>
    <font>
      <b val="true"/>
      <sz val="11"/>
      <color rgb="FF000000"/>
      <name val="Calibri"/>
      <family val="2"/>
      <charset val="1"/>
    </font>
    <font>
      <b val="true"/>
      <sz val="11"/>
      <name val="Calibri"/>
      <family val="2"/>
      <charset val="1"/>
    </font>
    <font>
      <sz val="11"/>
      <name val="Calibri"/>
      <family val="2"/>
      <charset val="1"/>
    </font>
    <font>
      <b val="true"/>
      <u val="single"/>
      <sz val="11"/>
      <name val="Calibri"/>
      <family val="0"/>
      <charset val="1"/>
    </font>
    <font>
      <sz val="11"/>
      <name val="Arial"/>
      <family val="2"/>
      <charset val="1"/>
    </font>
    <font>
      <i val="true"/>
      <sz val="11"/>
      <name val="Calibri"/>
      <family val="2"/>
      <charset val="1"/>
    </font>
    <font>
      <sz val="11"/>
      <name val="Calibri"/>
      <family val="1"/>
      <charset val="1"/>
    </font>
    <font>
      <sz val="11"/>
      <color rgb="FF000000"/>
      <name val="Times New Roman"/>
      <family val="0"/>
      <charset val="204"/>
    </font>
    <font>
      <sz val="11"/>
      <name val="Arial2"/>
      <family val="0"/>
      <charset val="1"/>
    </font>
  </fonts>
  <fills count="8">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DEEBF7"/>
        <bgColor rgb="FFCCFFFF"/>
      </patternFill>
    </fill>
    <fill>
      <patternFill patternType="solid">
        <fgColor rgb="FFBDD7EE"/>
        <bgColor rgb="FFC0C0C0"/>
      </patternFill>
    </fill>
    <fill>
      <patternFill patternType="solid">
        <fgColor rgb="FF9DC3E6"/>
        <bgColor rgb="FFC0C0C0"/>
      </patternFill>
    </fill>
    <fill>
      <patternFill patternType="solid">
        <fgColor rgb="FFFFD966"/>
        <bgColor rgb="FFFFFF99"/>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1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22" applyFont="false" applyBorder="false" applyAlignment="false" applyProtection="false">
      <alignment horizontal="general" vertical="bottom" textRotation="0" wrapText="false" indent="0" shrinkToFit="false"/>
      <protection locked="true" hidden="false"/>
    </xf>
    <xf numFmtId="166" fontId="8" fillId="0" borderId="1" xfId="22" applyFont="true" applyBorder="true" applyAlignment="true" applyProtection="false">
      <alignment horizontal="center" vertical="bottom" textRotation="0" wrapText="true" indent="0" shrinkToFit="false"/>
      <protection locked="true" hidden="false"/>
    </xf>
    <xf numFmtId="167" fontId="9" fillId="2" borderId="1" xfId="22" applyFont="true" applyBorder="true" applyAlignment="true" applyProtection="false">
      <alignment horizontal="center" vertical="center" textRotation="0" wrapText="false" indent="0" shrinkToFit="false"/>
      <protection locked="true" hidden="false"/>
    </xf>
    <xf numFmtId="167" fontId="9" fillId="3" borderId="1" xfId="22" applyFont="true" applyBorder="true" applyAlignment="true" applyProtection="false">
      <alignment horizontal="center" vertical="center" textRotation="0" wrapText="false" indent="0" shrinkToFit="false"/>
      <protection locked="true" hidden="false"/>
    </xf>
    <xf numFmtId="164" fontId="9" fillId="3" borderId="1" xfId="22" applyFont="true" applyBorder="true" applyAlignment="true" applyProtection="false">
      <alignment horizontal="justify" vertical="center" textRotation="0" wrapText="false" indent="0" shrinkToFit="false"/>
      <protection locked="true" hidden="false"/>
    </xf>
    <xf numFmtId="165" fontId="9" fillId="3" borderId="1" xfId="20" applyFont="true" applyBorder="true" applyAlignment="true" applyProtection="true">
      <alignment horizontal="center" vertical="bottom" textRotation="0" wrapText="false" indent="0" shrinkToFit="false"/>
      <protection locked="true" hidden="false"/>
    </xf>
    <xf numFmtId="164" fontId="9" fillId="3" borderId="1" xfId="22" applyFont="true" applyBorder="true" applyAlignment="true" applyProtection="false">
      <alignment horizontal="center" vertical="bottom" textRotation="0" wrapText="false" indent="0" shrinkToFit="false"/>
      <protection locked="true" hidden="false"/>
    </xf>
    <xf numFmtId="167" fontId="10" fillId="0" borderId="1" xfId="22" applyFont="true" applyBorder="true" applyAlignment="true" applyProtection="false">
      <alignment horizontal="center" vertical="center" textRotation="0" wrapText="false" indent="0" shrinkToFit="false"/>
      <protection locked="true" hidden="false"/>
    </xf>
    <xf numFmtId="164" fontId="10" fillId="0" borderId="1" xfId="22" applyFont="true" applyBorder="true" applyAlignment="true" applyProtection="false">
      <alignment horizontal="justify" vertical="center" textRotation="0" wrapText="false" indent="0" shrinkToFit="false"/>
      <protection locked="true" hidden="false"/>
    </xf>
    <xf numFmtId="165" fontId="10" fillId="0" borderId="1" xfId="20" applyFont="true" applyBorder="true" applyAlignment="true" applyProtection="true">
      <alignment horizontal="center" vertical="bottom" textRotation="0" wrapText="false" indent="0" shrinkToFit="false"/>
      <protection locked="true" hidden="false"/>
    </xf>
    <xf numFmtId="164" fontId="10" fillId="0" borderId="1" xfId="22" applyFont="true" applyBorder="true" applyAlignment="true" applyProtection="false">
      <alignment horizontal="center" vertical="bottom" textRotation="0" wrapText="false" indent="0" shrinkToFit="false"/>
      <protection locked="true" hidden="false"/>
    </xf>
    <xf numFmtId="164" fontId="9" fillId="0" borderId="1" xfId="0" applyFont="true" applyBorder="true" applyAlignment="true" applyProtection="false">
      <alignment horizontal="left" vertical="bottom" textRotation="0" wrapText="true" indent="0" shrinkToFit="false"/>
      <protection locked="true" hidden="false"/>
    </xf>
    <xf numFmtId="164" fontId="9" fillId="0" borderId="1" xfId="0" applyFont="true" applyBorder="true" applyAlignment="true" applyProtection="false">
      <alignment horizontal="center" vertical="center" textRotation="0" wrapText="false" indent="0" shrinkToFit="false"/>
      <protection locked="true" hidden="false"/>
    </xf>
    <xf numFmtId="168" fontId="9" fillId="0" borderId="1" xfId="0" applyFont="true" applyBorder="true" applyAlignment="true" applyProtection="fals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4" fontId="10" fillId="0" borderId="1" xfId="0" applyFont="true" applyBorder="true" applyAlignment="false" applyProtection="false">
      <alignment horizontal="general" vertical="bottom" textRotation="0" wrapText="false" indent="0" shrinkToFit="false"/>
      <protection locked="true" hidden="false"/>
    </xf>
    <xf numFmtId="168" fontId="10" fillId="0" borderId="1" xfId="0" applyFont="true" applyBorder="true" applyAlignment="true" applyProtection="false">
      <alignment horizontal="right" vertical="bottom" textRotation="0" wrapText="false" indent="0" shrinkToFit="false"/>
      <protection locked="true" hidden="false"/>
    </xf>
    <xf numFmtId="169" fontId="1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9" fillId="4" borderId="1" xfId="0" applyFont="true" applyBorder="true" applyAlignment="true" applyProtection="false">
      <alignment horizontal="center" vertical="bottom" textRotation="0" wrapText="false" indent="0" shrinkToFit="false"/>
      <protection locked="true" hidden="false"/>
    </xf>
    <xf numFmtId="164" fontId="9" fillId="4" borderId="1" xfId="0" applyFont="true" applyBorder="true" applyAlignment="false" applyProtection="false">
      <alignment horizontal="general" vertical="bottom" textRotation="0" wrapText="false" indent="0" shrinkToFit="false"/>
      <protection locked="true" hidden="false"/>
    </xf>
    <xf numFmtId="170" fontId="9" fillId="4" borderId="1" xfId="0" applyFont="true" applyBorder="true" applyAlignment="true" applyProtection="false">
      <alignment horizontal="right" vertical="bottom" textRotation="0" wrapText="false" indent="0" shrinkToFit="false"/>
      <protection locked="true" hidden="false"/>
    </xf>
    <xf numFmtId="168" fontId="9" fillId="4" borderId="1" xfId="0" applyFont="true" applyBorder="tru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9" fillId="5" borderId="1" xfId="0" applyFont="true" applyBorder="true" applyAlignment="true" applyProtection="false">
      <alignment horizontal="center" vertical="bottom" textRotation="0" wrapText="false" indent="0" shrinkToFit="false"/>
      <protection locked="true" hidden="false"/>
    </xf>
    <xf numFmtId="164" fontId="9" fillId="5" borderId="1" xfId="0" applyFont="true" applyBorder="true" applyAlignment="false" applyProtection="false">
      <alignment horizontal="general" vertical="bottom" textRotation="0" wrapText="false" indent="0" shrinkToFit="false"/>
      <protection locked="true" hidden="false"/>
    </xf>
    <xf numFmtId="170" fontId="9" fillId="5" borderId="1" xfId="0" applyFont="true" applyBorder="true" applyAlignment="true" applyProtection="false">
      <alignment horizontal="right" vertical="bottom" textRotation="0" wrapText="false" indent="0" shrinkToFit="false"/>
      <protection locked="true" hidden="false"/>
    </xf>
    <xf numFmtId="168" fontId="9" fillId="5" borderId="1" xfId="0" applyFont="true" applyBorder="tru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9" fillId="6" borderId="1" xfId="0" applyFont="true" applyBorder="true" applyAlignment="true" applyProtection="false">
      <alignment horizontal="center" vertical="bottom" textRotation="0" wrapText="false" indent="0" shrinkToFit="false"/>
      <protection locked="true" hidden="false"/>
    </xf>
    <xf numFmtId="164" fontId="9" fillId="6" borderId="1" xfId="0" applyFont="true" applyBorder="true" applyAlignment="false" applyProtection="false">
      <alignment horizontal="general" vertical="bottom" textRotation="0" wrapText="false" indent="0" shrinkToFit="false"/>
      <protection locked="true" hidden="false"/>
    </xf>
    <xf numFmtId="170" fontId="9" fillId="6" borderId="1" xfId="0" applyFont="true" applyBorder="true" applyAlignment="true" applyProtection="false">
      <alignment horizontal="right" vertical="bottom" textRotation="0" wrapText="false" indent="0" shrinkToFit="false"/>
      <protection locked="true" hidden="false"/>
    </xf>
    <xf numFmtId="168" fontId="9" fillId="6" borderId="1" xfId="0" applyFont="true" applyBorder="tru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justify" vertical="top" textRotation="0" wrapText="false" indent="0" shrinkToFit="false"/>
      <protection locked="true" hidden="false"/>
    </xf>
    <xf numFmtId="171" fontId="10" fillId="0" borderId="0" xfId="15" applyFont="true" applyBorder="true" applyAlignment="true" applyProtection="true">
      <alignment horizontal="center" vertical="center" textRotation="0" wrapText="false" indent="0" shrinkToFit="false"/>
      <protection locked="true" hidden="false"/>
    </xf>
    <xf numFmtId="168" fontId="10" fillId="0" borderId="0" xfId="15" applyFont="true" applyBorder="true" applyAlignment="true" applyProtection="true">
      <alignment horizontal="right" vertical="center" textRotation="0" wrapText="false" indent="0" shrinkToFit="false"/>
      <protection locked="true" hidden="false"/>
    </xf>
    <xf numFmtId="164" fontId="10" fillId="0" borderId="0" xfId="0" applyFont="true" applyBorder="false" applyAlignment="true" applyProtection="false">
      <alignment horizontal="justify"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true" indent="0" shrinkToFit="false"/>
      <protection locked="true" hidden="false"/>
    </xf>
    <xf numFmtId="164" fontId="10" fillId="0" borderId="0" xfId="21" applyFont="true" applyBorder="false" applyAlignment="true" applyProtection="false">
      <alignment horizontal="justify" vertical="center" textRotation="0" wrapText="false" indent="0" shrinkToFit="false"/>
      <protection locked="true" hidden="false"/>
    </xf>
    <xf numFmtId="164" fontId="10" fillId="0" borderId="0" xfId="21" applyFont="true" applyBorder="false" applyAlignment="true" applyProtection="false">
      <alignment horizontal="general" vertical="center" textRotation="0" wrapText="false" indent="0" shrinkToFit="false"/>
      <protection locked="true" hidden="false"/>
    </xf>
    <xf numFmtId="164" fontId="12" fillId="0" borderId="0" xfId="21" applyFont="true" applyBorder="false" applyAlignment="false" applyProtection="false">
      <alignment horizontal="general" vertical="bottom" textRotation="0" wrapText="false" indent="0" shrinkToFit="false"/>
      <protection locked="true" hidden="false"/>
    </xf>
    <xf numFmtId="164" fontId="9" fillId="0" borderId="1" xfId="21" applyFont="true" applyBorder="true" applyAlignment="true" applyProtection="false">
      <alignment horizontal="center" vertical="center" textRotation="0" wrapText="true" indent="0" shrinkToFit="false"/>
      <protection locked="true" hidden="false"/>
    </xf>
    <xf numFmtId="164" fontId="11" fillId="0" borderId="1" xfId="21" applyFont="true" applyBorder="true" applyAlignment="true" applyProtection="false">
      <alignment horizontal="left" vertical="bottom" textRotation="0" wrapText="true" indent="0" shrinkToFit="false"/>
      <protection locked="true" hidden="false"/>
    </xf>
    <xf numFmtId="164" fontId="9" fillId="0" borderId="1" xfId="21" applyFont="true" applyBorder="true" applyAlignment="true" applyProtection="false">
      <alignment horizontal="center" vertical="center" textRotation="0" wrapText="false" indent="0" shrinkToFit="false"/>
      <protection locked="true" hidden="false"/>
    </xf>
    <xf numFmtId="164" fontId="9" fillId="0" borderId="1" xfId="21" applyFont="true" applyBorder="true" applyAlignment="true" applyProtection="false">
      <alignment horizontal="general" vertical="center" textRotation="0" wrapText="false" indent="0" shrinkToFit="false"/>
      <protection locked="true" hidden="false"/>
    </xf>
    <xf numFmtId="164" fontId="9" fillId="0" borderId="1" xfId="21" applyFont="true" applyBorder="true" applyAlignment="true" applyProtection="false">
      <alignment horizontal="justify" vertical="center" textRotation="0" wrapText="false" indent="0" shrinkToFit="false"/>
      <protection locked="true" hidden="false"/>
    </xf>
    <xf numFmtId="164" fontId="10" fillId="0" borderId="1" xfId="21" applyFont="true" applyBorder="true" applyAlignment="true" applyProtection="false">
      <alignment horizontal="center" vertical="center" textRotation="0" wrapText="false" indent="0" shrinkToFit="false"/>
      <protection locked="true" hidden="false"/>
    </xf>
    <xf numFmtId="171" fontId="10" fillId="0" borderId="1" xfId="21" applyFont="true" applyBorder="true" applyAlignment="true" applyProtection="false">
      <alignment horizontal="center" vertical="center" textRotation="0" wrapText="false" indent="0" shrinkToFit="false"/>
      <protection locked="true" hidden="false"/>
    </xf>
    <xf numFmtId="171" fontId="10" fillId="0" borderId="1" xfId="15" applyFont="true" applyBorder="true" applyAlignment="true" applyProtection="true">
      <alignment horizontal="center" vertical="center" textRotation="0" wrapText="false" indent="0" shrinkToFit="false"/>
      <protection locked="true" hidden="false"/>
    </xf>
    <xf numFmtId="172" fontId="10" fillId="0" borderId="1" xfId="21" applyFont="true" applyBorder="true" applyAlignment="true" applyProtection="false">
      <alignment horizontal="center" vertical="center" textRotation="0" wrapText="false" indent="0" shrinkToFit="false"/>
      <protection locked="true" hidden="false"/>
    </xf>
    <xf numFmtId="171" fontId="9" fillId="0" borderId="1" xfId="21" applyFont="true" applyBorder="true" applyAlignment="true" applyProtection="false">
      <alignment horizontal="center" vertical="center" textRotation="0" wrapText="false" indent="0" shrinkToFit="false"/>
      <protection locked="true" hidden="false"/>
    </xf>
    <xf numFmtId="172" fontId="9" fillId="0" borderId="1" xfId="21" applyFont="true" applyBorder="true" applyAlignment="true" applyProtection="false">
      <alignment horizontal="center" vertical="center" textRotation="0" wrapText="false" indent="0" shrinkToFit="false"/>
      <protection locked="true" hidden="false"/>
    </xf>
    <xf numFmtId="164" fontId="9" fillId="0" borderId="1" xfId="0" applyFont="true" applyBorder="true" applyAlignment="true" applyProtection="false">
      <alignment horizontal="justify" vertical="top" textRotation="0" wrapText="false" indent="0" shrinkToFit="false"/>
      <protection locked="true" hidden="false"/>
    </xf>
    <xf numFmtId="171" fontId="9" fillId="0" borderId="1" xfId="15" applyFont="true" applyBorder="true" applyAlignment="true" applyProtection="true">
      <alignment horizontal="center" vertical="center" textRotation="0" wrapText="false" indent="0" shrinkToFit="false"/>
      <protection locked="true" hidden="false"/>
    </xf>
    <xf numFmtId="168" fontId="9" fillId="0" borderId="1" xfId="15" applyFont="true" applyBorder="true" applyAlignment="true" applyProtection="true">
      <alignment horizontal="right" vertical="center" textRotation="0" wrapText="false" indent="0" shrinkToFit="false"/>
      <protection locked="true" hidden="false"/>
    </xf>
    <xf numFmtId="168" fontId="9" fillId="0" borderId="1" xfId="15"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71" fontId="10" fillId="0" borderId="1" xfId="0" applyFont="true" applyBorder="true" applyAlignment="true" applyProtection="false">
      <alignment horizontal="general" vertical="center" textRotation="0" wrapText="false" indent="0" shrinkToFit="false"/>
      <protection locked="true" hidden="false"/>
    </xf>
    <xf numFmtId="168" fontId="10" fillId="0" borderId="1" xfId="0" applyFont="true" applyBorder="true" applyAlignment="true" applyProtection="false">
      <alignment horizontal="right" vertical="center" textRotation="0" wrapText="false" indent="0" shrinkToFit="false"/>
      <protection locked="true" hidden="false"/>
    </xf>
    <xf numFmtId="168" fontId="10" fillId="0" borderId="1" xfId="0" applyFont="true" applyBorder="tru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justify" vertical="top" textRotation="0" wrapText="true" indent="0" shrinkToFit="false"/>
      <protection locked="true" hidden="false"/>
    </xf>
    <xf numFmtId="164" fontId="10" fillId="0" borderId="1" xfId="26" applyFont="true" applyBorder="true" applyAlignment="true" applyProtection="false">
      <alignment horizontal="justify" vertical="top" textRotation="0" wrapText="true" indent="0" shrinkToFit="false"/>
      <protection locked="true" hidden="false"/>
    </xf>
    <xf numFmtId="164" fontId="10" fillId="0" borderId="1" xfId="0" applyFont="true" applyBorder="true" applyAlignment="true" applyProtection="false">
      <alignment horizontal="justify" vertical="top" textRotation="0" wrapText="false" indent="0" shrinkToFit="false"/>
      <protection locked="true" hidden="false"/>
    </xf>
    <xf numFmtId="173" fontId="10" fillId="0" borderId="1" xfId="15" applyFont="true" applyBorder="true" applyAlignment="true" applyProtection="true">
      <alignment horizontal="center" vertical="center" textRotation="0" wrapText="false" indent="0" shrinkToFit="false"/>
      <protection locked="true" hidden="false"/>
    </xf>
    <xf numFmtId="164" fontId="10" fillId="0" borderId="1" xfId="26" applyFont="true" applyBorder="true" applyAlignment="true" applyProtection="false">
      <alignment horizontal="justify"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10" fillId="7" borderId="1" xfId="0" applyFont="true" applyBorder="true" applyAlignment="true" applyProtection="false">
      <alignment horizontal="center" vertical="center" textRotation="0" wrapText="false" indent="0" shrinkToFit="false"/>
      <protection locked="true" hidden="false"/>
    </xf>
    <xf numFmtId="164" fontId="9" fillId="7" borderId="1" xfId="0" applyFont="true" applyBorder="true" applyAlignment="true" applyProtection="false">
      <alignment horizontal="right" vertical="top" textRotation="0" wrapText="true" indent="0" shrinkToFit="false"/>
      <protection locked="true" hidden="false"/>
    </xf>
    <xf numFmtId="171" fontId="10" fillId="7" borderId="1" xfId="15" applyFont="true" applyBorder="true" applyAlignment="true" applyProtection="true">
      <alignment horizontal="center" vertical="center" textRotation="0" wrapText="false" indent="0" shrinkToFit="false"/>
      <protection locked="true" hidden="false"/>
    </xf>
    <xf numFmtId="171" fontId="10" fillId="7" borderId="1" xfId="0" applyFont="true" applyBorder="true" applyAlignment="true" applyProtection="false">
      <alignment horizontal="general" vertical="center" textRotation="0" wrapText="false" indent="0" shrinkToFit="false"/>
      <protection locked="true" hidden="false"/>
    </xf>
    <xf numFmtId="168" fontId="9" fillId="7" borderId="1" xfId="0" applyFont="true" applyBorder="true" applyAlignment="true" applyProtection="false">
      <alignment horizontal="right" vertical="center" textRotation="0" wrapText="false" indent="0" shrinkToFit="false"/>
      <protection locked="true" hidden="false"/>
    </xf>
    <xf numFmtId="168" fontId="10" fillId="7" borderId="1" xfId="0" applyFont="true" applyBorder="true" applyAlignment="true" applyProtection="false">
      <alignment horizontal="general" vertical="center" textRotation="0" wrapText="false" indent="0" shrinkToFit="false"/>
      <protection locked="true" hidden="false"/>
    </xf>
    <xf numFmtId="164" fontId="10" fillId="7" borderId="0" xfId="0" applyFont="true" applyBorder="false" applyAlignment="true" applyProtection="false">
      <alignment horizontal="justify" vertical="center"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4" fontId="9" fillId="0" borderId="1" xfId="26" applyFont="true" applyBorder="true" applyAlignment="true" applyProtection="false">
      <alignment horizontal="justify" vertical="top" textRotation="0" wrapText="true" indent="0" shrinkToFit="false"/>
      <protection locked="true" hidden="false"/>
    </xf>
    <xf numFmtId="164" fontId="9" fillId="0" borderId="1" xfId="0" applyFont="true" applyBorder="true" applyAlignment="true" applyProtection="false">
      <alignment horizontal="right" vertical="top" textRotation="0" wrapText="false" indent="0" shrinkToFit="false"/>
      <protection locked="true" hidden="false"/>
    </xf>
    <xf numFmtId="168" fontId="9" fillId="0" borderId="1" xfId="0" applyFont="true" applyBorder="true" applyAlignment="true" applyProtection="false">
      <alignment horizontal="right" vertical="center" textRotation="0" wrapText="false" indent="0" shrinkToFit="false"/>
      <protection locked="true" hidden="false"/>
    </xf>
    <xf numFmtId="171" fontId="10" fillId="0" borderId="1" xfId="0" applyFont="true" applyBorder="true" applyAlignment="true" applyProtection="true">
      <alignment horizontal="center" vertical="center" textRotation="0" wrapText="false" indent="0" shrinkToFit="false"/>
      <protection locked="false" hidden="false"/>
    </xf>
    <xf numFmtId="164" fontId="10" fillId="0" borderId="0" xfId="0" applyFont="true" applyBorder="false" applyAlignment="true" applyProtection="true">
      <alignment horizontal="justify" vertical="center" textRotation="0" wrapText="false" indent="0" shrinkToFit="false"/>
      <protection locked="false" hidden="false"/>
    </xf>
    <xf numFmtId="171" fontId="9" fillId="0" borderId="1" xfId="0" applyFont="true" applyBorder="true" applyAlignment="true" applyProtection="false">
      <alignment horizontal="general" vertical="center" textRotation="0" wrapText="fals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71" fontId="10" fillId="0" borderId="1" xfId="15" applyFont="true" applyBorder="true" applyAlignment="true" applyProtection="true">
      <alignment horizontal="center" vertical="center" textRotation="0" wrapText="true" indent="0" shrinkToFit="false"/>
      <protection locked="true" hidden="false"/>
    </xf>
    <xf numFmtId="164" fontId="10" fillId="0" borderId="0" xfId="0" applyFont="true" applyBorder="false" applyAlignment="true" applyProtection="false">
      <alignment horizontal="justify" vertical="center" textRotation="0" wrapText="true" indent="0" shrinkToFit="false"/>
      <protection locked="true" hidden="false"/>
    </xf>
    <xf numFmtId="164" fontId="9" fillId="0" borderId="1" xfId="0" applyFont="true" applyBorder="true" applyAlignment="true" applyProtection="false">
      <alignment horizontal="justify" vertical="top" textRotation="0" wrapText="true" indent="0" shrinkToFit="false"/>
      <protection locked="true" hidden="false"/>
    </xf>
    <xf numFmtId="164" fontId="9" fillId="0" borderId="1" xfId="26" applyFont="true" applyBorder="true" applyAlignment="true" applyProtection="false">
      <alignment horizontal="right" vertical="top" textRotation="0" wrapText="true" indent="0" shrinkToFit="false"/>
      <protection locked="true" hidden="false"/>
    </xf>
    <xf numFmtId="164" fontId="9" fillId="0" borderId="1" xfId="0" applyFont="true" applyBorder="true" applyAlignment="true" applyProtection="false">
      <alignment horizontal="center" vertical="top" textRotation="0" wrapText="false" indent="0" shrinkToFit="false"/>
      <protection locked="true" hidden="false"/>
    </xf>
    <xf numFmtId="171" fontId="10" fillId="0" borderId="1" xfId="15" applyFont="true" applyBorder="true" applyAlignment="true" applyProtection="true">
      <alignment horizontal="center" vertical="top" textRotation="0" wrapText="false" indent="0" shrinkToFit="false"/>
      <protection locked="true" hidden="false"/>
    </xf>
    <xf numFmtId="171" fontId="10" fillId="0" borderId="1" xfId="0" applyFont="true" applyBorder="true" applyAlignment="true" applyProtection="false">
      <alignment horizontal="general" vertical="top" textRotation="0" wrapText="false" indent="0" shrinkToFit="false"/>
      <protection locked="true" hidden="false"/>
    </xf>
    <xf numFmtId="168" fontId="10" fillId="0" borderId="1" xfId="0" applyFont="true" applyBorder="tru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justify" vertical="top" textRotation="0" wrapText="false" indent="0" shrinkToFit="false"/>
      <protection locked="true" hidden="false"/>
    </xf>
    <xf numFmtId="164" fontId="9" fillId="0" borderId="0" xfId="0" applyFont="true" applyBorder="false" applyAlignment="true" applyProtection="false">
      <alignment horizontal="justify" vertical="center" textRotation="0" wrapText="false" indent="0" shrinkToFit="false"/>
      <protection locked="true" hidden="false"/>
    </xf>
    <xf numFmtId="164" fontId="10" fillId="0" borderId="1" xfId="0" applyFont="true" applyBorder="true" applyAlignment="true" applyProtection="false">
      <alignment horizontal="justify" vertical="center" textRotation="0" wrapText="false" indent="0" shrinkToFit="false"/>
      <protection locked="true" hidden="false"/>
    </xf>
    <xf numFmtId="164" fontId="8" fillId="0" borderId="2" xfId="25" applyFont="true" applyBorder="true" applyAlignment="true" applyProtection="false">
      <alignment horizontal="justify" vertical="bottom"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right" vertical="center" textRotation="0" wrapText="true" indent="0" shrinkToFit="false"/>
      <protection locked="true" hidden="false"/>
    </xf>
    <xf numFmtId="164" fontId="10" fillId="0" borderId="1" xfId="0" applyFont="true" applyBorder="true" applyAlignment="true" applyProtection="false">
      <alignment horizontal="right" vertical="center" textRotation="0" wrapText="true" indent="0" shrinkToFit="false"/>
      <protection locked="true" hidden="false"/>
    </xf>
    <xf numFmtId="164" fontId="0" fillId="0" borderId="2" xfId="25" applyFont="true" applyBorder="true" applyAlignment="true" applyProtection="false">
      <alignment horizontal="justify" vertical="center" textRotation="0" wrapText="true" indent="0" shrinkToFit="false"/>
      <protection locked="true" hidden="false"/>
    </xf>
    <xf numFmtId="174" fontId="0" fillId="0" borderId="1" xfId="0" applyFont="true" applyBorder="true" applyAlignment="true" applyProtection="false">
      <alignment horizontal="center" vertical="center" textRotation="0" wrapText="false" indent="0" shrinkToFit="true"/>
      <protection locked="true" hidden="false"/>
    </xf>
    <xf numFmtId="171" fontId="10" fillId="0"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center" vertical="top" textRotation="0" wrapText="tru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right" vertical="center" textRotation="0" wrapText="true" indent="0" shrinkToFit="false"/>
      <protection locked="true" hidden="false"/>
    </xf>
    <xf numFmtId="164" fontId="14" fillId="0" borderId="1" xfId="0" applyFont="true" applyBorder="true" applyAlignment="true" applyProtection="false">
      <alignment horizontal="right" vertical="center" textRotation="0" wrapText="true" indent="0" shrinkToFit="false"/>
      <protection locked="true" hidden="false"/>
    </xf>
    <xf numFmtId="168" fontId="9" fillId="0" borderId="1" xfId="0" applyFont="true" applyBorder="true" applyAlignment="true" applyProtection="false">
      <alignment horizontal="general" vertical="center" textRotation="0" wrapText="false" indent="0" shrinkToFit="false"/>
      <protection locked="true" hidden="false"/>
    </xf>
    <xf numFmtId="174" fontId="10" fillId="0" borderId="1" xfId="26" applyFont="true" applyBorder="true" applyAlignment="true" applyProtection="false">
      <alignment horizontal="justify" vertical="top"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1" xfId="0" applyFont="true" applyBorder="true" applyAlignment="true" applyProtection="false">
      <alignment horizontal="right" vertical="top" textRotation="0" wrapText="true" indent="0" shrinkToFit="false"/>
      <protection locked="true" hidden="false"/>
    </xf>
    <xf numFmtId="171" fontId="10" fillId="0" borderId="1" xfId="0" applyFont="true" applyBorder="true" applyAlignment="true" applyProtection="false">
      <alignment horizontal="general" vertical="top" textRotation="0" wrapText="true" indent="0" shrinkToFit="false"/>
      <protection locked="true" hidden="false"/>
    </xf>
    <xf numFmtId="168" fontId="10" fillId="0" borderId="1" xfId="0" applyFont="true" applyBorder="true" applyAlignment="true" applyProtection="false">
      <alignment horizontal="general" vertical="center" textRotation="0" wrapText="true" indent="0" shrinkToFit="false"/>
      <protection locked="true" hidden="false"/>
    </xf>
    <xf numFmtId="164" fontId="9" fillId="0" borderId="1" xfId="0" applyFont="true" applyBorder="true" applyAlignment="true" applyProtection="false">
      <alignment horizontal="justify" vertical="center" textRotation="0" wrapText="true" indent="0" shrinkToFit="false"/>
      <protection locked="true" hidden="false"/>
    </xf>
    <xf numFmtId="164" fontId="10" fillId="0" borderId="1" xfId="0" applyFont="true" applyBorder="true" applyAlignment="true" applyProtection="false">
      <alignment horizontal="general" vertical="center" textRotation="0" wrapText="false" indent="0" shrinkToFit="false"/>
      <protection locked="true" hidden="false"/>
    </xf>
    <xf numFmtId="164" fontId="9" fillId="0" borderId="1" xfId="21" applyFont="true" applyBorder="true" applyAlignment="true" applyProtection="false">
      <alignment horizontal="justify" vertical="center" textRotation="0" wrapText="true" indent="0" shrinkToFit="false"/>
      <protection locked="true" hidden="false"/>
    </xf>
    <xf numFmtId="164" fontId="10" fillId="0" borderId="1" xfId="0" applyFont="true" applyBorder="true" applyAlignment="true" applyProtection="false">
      <alignment horizontal="right" vertical="center" textRotation="0" wrapText="true" indent="0" shrinkToFit="false"/>
      <protection locked="true" hidden="false"/>
    </xf>
    <xf numFmtId="164" fontId="0" fillId="0" borderId="1" xfId="0" applyFont="true" applyBorder="true" applyAlignment="true" applyProtection="false">
      <alignment horizontal="left" vertical="bottom" textRotation="0" wrapText="true" indent="0" shrinkToFit="false"/>
      <protection locked="true" hidden="false"/>
    </xf>
    <xf numFmtId="171" fontId="10" fillId="2" borderId="1" xfId="15" applyFont="true" applyBorder="tru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false">
      <alignment horizontal="justify" vertical="top" textRotation="0" wrapText="true" indent="0" shrinkToFit="false"/>
      <protection locked="true" hidden="false"/>
    </xf>
    <xf numFmtId="164" fontId="9" fillId="0" borderId="1" xfId="0" applyFont="true" applyBorder="true" applyAlignment="true" applyProtection="false">
      <alignment horizontal="justify" vertical="center" textRotation="0" wrapText="false" indent="0" shrinkToFit="false"/>
      <protection locked="true" hidden="false"/>
    </xf>
    <xf numFmtId="170" fontId="9" fillId="0" borderId="1" xfId="0" applyFont="true" applyBorder="true" applyAlignment="true" applyProtection="false">
      <alignment horizontal="right" vertical="center" textRotation="0" wrapText="false" indent="0" shrinkToFit="false"/>
      <protection locked="true" hidden="false"/>
    </xf>
    <xf numFmtId="172" fontId="9" fillId="0" borderId="1" xfId="0" applyFont="true" applyBorder="true" applyAlignment="true" applyProtection="false">
      <alignment horizontal="right" vertical="center" textRotation="0" wrapText="false" indent="0" shrinkToFit="false"/>
      <protection locked="true" hidden="false"/>
    </xf>
    <xf numFmtId="171" fontId="9" fillId="0" borderId="1" xfId="0" applyFont="true" applyBorder="true" applyAlignment="true" applyProtection="false">
      <alignment horizontal="center" vertical="center" textRotation="0" wrapText="false" indent="0" shrinkToFit="false"/>
      <protection locked="true" hidden="false"/>
    </xf>
    <xf numFmtId="171" fontId="10" fillId="0" borderId="0" xfId="0" applyFont="true" applyBorder="false" applyAlignment="true" applyProtection="false">
      <alignment horizontal="general"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general" vertical="center" textRotation="0" wrapText="fals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Comma 2" xfId="20"/>
    <cellStyle name="Normal 2" xfId="21"/>
    <cellStyle name="Normal 4" xfId="22"/>
    <cellStyle name="Style 1" xfId="23"/>
    <cellStyle name="표준_5f_Minimum_20_Margin_20_Form" xfId="24"/>
    <cellStyle name="표준_Minimum Margin Form" xfId="25"/>
    <cellStyle name="표준_Minimum Margin Form 2" xfId="2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D96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2"/>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F16" activeCellId="0" sqref="F16"/>
    </sheetView>
  </sheetViews>
  <sheetFormatPr defaultRowHeight="15" zeroHeight="false" outlineLevelRow="0" outlineLevelCol="0"/>
  <cols>
    <col collapsed="false" customWidth="true" hidden="false" outlineLevel="0" max="1" min="1" style="1" width="7.57"/>
    <col collapsed="false" customWidth="true" hidden="false" outlineLevel="0" max="2" min="2" style="1" width="35.85"/>
    <col collapsed="false" customWidth="true" hidden="false" outlineLevel="0" max="3" min="3" style="1" width="12.42"/>
    <col collapsed="false" customWidth="true" hidden="false" outlineLevel="0" max="4" min="4" style="1" width="15.57"/>
    <col collapsed="false" customWidth="true" hidden="false" outlineLevel="0" max="1025" min="5" style="1" width="7.57"/>
  </cols>
  <sheetData>
    <row r="1" customFormat="false" ht="36" hidden="false" customHeight="true" outlineLevel="0" collapsed="false">
      <c r="A1" s="2" t="str">
        <f aca="false">Summary!A1</f>
        <v>Project : PROPOSED GIRLS HOSTEL BUILDING AT H.B.HALLI</v>
      </c>
      <c r="B1" s="2"/>
      <c r="C1" s="2"/>
      <c r="D1" s="2"/>
    </row>
    <row r="2" customFormat="false" ht="26.25" hidden="false" customHeight="true" outlineLevel="0" collapsed="false">
      <c r="A2" s="3" t="s">
        <v>0</v>
      </c>
      <c r="B2" s="3"/>
      <c r="C2" s="3"/>
      <c r="D2" s="3"/>
    </row>
    <row r="3" customFormat="false" ht="24" hidden="false" customHeight="true" outlineLevel="0" collapsed="false">
      <c r="A3" s="4" t="s">
        <v>1</v>
      </c>
      <c r="B3" s="5" t="s">
        <v>2</v>
      </c>
      <c r="C3" s="6" t="s">
        <v>3</v>
      </c>
      <c r="D3" s="7" t="s">
        <v>4</v>
      </c>
    </row>
    <row r="4" customFormat="false" ht="27.75" hidden="false" customHeight="true" outlineLevel="0" collapsed="false">
      <c r="A4" s="8" t="s">
        <v>5</v>
      </c>
      <c r="B4" s="9" t="s">
        <v>6</v>
      </c>
      <c r="C4" s="10" t="s">
        <v>7</v>
      </c>
      <c r="D4" s="11" t="n">
        <v>260</v>
      </c>
    </row>
    <row r="5" customFormat="false" ht="27.75" hidden="false" customHeight="true" outlineLevel="0" collapsed="false">
      <c r="A5" s="8" t="s">
        <v>8</v>
      </c>
      <c r="B5" s="9" t="s">
        <v>9</v>
      </c>
      <c r="C5" s="10" t="s">
        <v>10</v>
      </c>
      <c r="D5" s="11" t="n">
        <v>55000</v>
      </c>
    </row>
    <row r="6" customFormat="false" ht="27.75" hidden="false" customHeight="true" outlineLevel="0" collapsed="false">
      <c r="A6" s="8" t="s">
        <v>11</v>
      </c>
      <c r="B6" s="9" t="s">
        <v>12</v>
      </c>
      <c r="C6" s="10" t="s">
        <v>13</v>
      </c>
      <c r="D6" s="11" t="n">
        <v>3600</v>
      </c>
    </row>
    <row r="7" customFormat="false" ht="27.75" hidden="false" customHeight="true" outlineLevel="0" collapsed="false">
      <c r="A7" s="8" t="s">
        <v>14</v>
      </c>
      <c r="B7" s="9" t="s">
        <v>15</v>
      </c>
      <c r="C7" s="10" t="s">
        <v>13</v>
      </c>
      <c r="D7" s="11" t="n">
        <v>4800</v>
      </c>
    </row>
    <row r="8" customFormat="false" ht="27.75" hidden="false" customHeight="true" outlineLevel="0" collapsed="false">
      <c r="A8" s="8" t="s">
        <v>16</v>
      </c>
      <c r="B8" s="9" t="s">
        <v>17</v>
      </c>
      <c r="C8" s="10" t="s">
        <v>13</v>
      </c>
      <c r="D8" s="11" t="n">
        <v>4900</v>
      </c>
    </row>
    <row r="9" customFormat="false" ht="27.75" hidden="false" customHeight="true" outlineLevel="0" collapsed="false">
      <c r="A9" s="8" t="s">
        <v>18</v>
      </c>
      <c r="B9" s="9" t="s">
        <v>19</v>
      </c>
      <c r="C9" s="10" t="s">
        <v>20</v>
      </c>
      <c r="D9" s="11" t="n">
        <v>45</v>
      </c>
    </row>
    <row r="10" customFormat="false" ht="27.75" hidden="false" customHeight="true" outlineLevel="0" collapsed="false">
      <c r="A10" s="8" t="s">
        <v>21</v>
      </c>
      <c r="B10" s="9" t="s">
        <v>19</v>
      </c>
      <c r="C10" s="10" t="s">
        <v>20</v>
      </c>
      <c r="D10" s="11" t="n">
        <v>45</v>
      </c>
    </row>
    <row r="11" customFormat="false" ht="27.75" hidden="false" customHeight="true" outlineLevel="0" collapsed="false">
      <c r="A11" s="8" t="s">
        <v>22</v>
      </c>
      <c r="B11" s="9" t="s">
        <v>23</v>
      </c>
      <c r="C11" s="10" t="s">
        <v>20</v>
      </c>
      <c r="D11" s="11" t="n">
        <v>75</v>
      </c>
    </row>
    <row r="12" customFormat="false" ht="27.75" hidden="false" customHeight="true" outlineLevel="0" collapsed="false">
      <c r="A12" s="8" t="s">
        <v>24</v>
      </c>
      <c r="B12" s="9" t="s">
        <v>25</v>
      </c>
      <c r="C12" s="10" t="s">
        <v>20</v>
      </c>
      <c r="D12" s="11" t="n">
        <v>100</v>
      </c>
    </row>
    <row r="13" customFormat="false" ht="27.75" hidden="false" customHeight="true" outlineLevel="0" collapsed="false">
      <c r="A13" s="8" t="s">
        <v>26</v>
      </c>
      <c r="B13" s="9" t="s">
        <v>27</v>
      </c>
      <c r="C13" s="10" t="s">
        <v>20</v>
      </c>
      <c r="D13" s="11" t="n">
        <v>110</v>
      </c>
    </row>
    <row r="14" customFormat="false" ht="27.75" hidden="false" customHeight="true" outlineLevel="0" collapsed="false">
      <c r="A14" s="8" t="s">
        <v>28</v>
      </c>
      <c r="B14" s="9" t="s">
        <v>29</v>
      </c>
      <c r="C14" s="10" t="s">
        <v>30</v>
      </c>
      <c r="D14" s="11" t="n">
        <v>8500</v>
      </c>
    </row>
    <row r="15" customFormat="false" ht="27.75" hidden="false" customHeight="true" outlineLevel="0" collapsed="false">
      <c r="A15" s="8" t="s">
        <v>31</v>
      </c>
      <c r="B15" s="9" t="s">
        <v>32</v>
      </c>
      <c r="C15" s="10" t="s">
        <v>10</v>
      </c>
      <c r="D15" s="11" t="n">
        <v>65000</v>
      </c>
    </row>
    <row r="16" customFormat="false" ht="27.75" hidden="false" customHeight="true" outlineLevel="0" collapsed="false">
      <c r="A16" s="8" t="s">
        <v>33</v>
      </c>
      <c r="B16" s="9" t="s">
        <v>34</v>
      </c>
      <c r="C16" s="10" t="s">
        <v>35</v>
      </c>
      <c r="D16" s="11" t="n">
        <v>45</v>
      </c>
      <c r="U16" s="1" t="n">
        <f aca="false">3.8*0.75*10.76</f>
        <v>30.666</v>
      </c>
    </row>
    <row r="17" customFormat="false" ht="27.75" hidden="false" customHeight="true" outlineLevel="0" collapsed="false">
      <c r="A17" s="8" t="s">
        <v>36</v>
      </c>
      <c r="B17" s="9" t="s">
        <v>37</v>
      </c>
      <c r="C17" s="10" t="s">
        <v>35</v>
      </c>
      <c r="D17" s="11" t="n">
        <v>38</v>
      </c>
      <c r="U17" s="1" t="n">
        <f aca="false">2.275*0.75*10.76</f>
        <v>18.35925</v>
      </c>
    </row>
    <row r="18" customFormat="false" ht="27.75" hidden="false" customHeight="true" outlineLevel="0" collapsed="false">
      <c r="A18" s="8" t="s">
        <v>38</v>
      </c>
      <c r="B18" s="9" t="s">
        <v>39</v>
      </c>
      <c r="C18" s="10" t="s">
        <v>35</v>
      </c>
      <c r="D18" s="11" t="n">
        <v>30</v>
      </c>
    </row>
    <row r="19" customFormat="false" ht="27.75" hidden="false" customHeight="true" outlineLevel="0" collapsed="false">
      <c r="A19" s="8" t="s">
        <v>40</v>
      </c>
      <c r="B19" s="9" t="s">
        <v>41</v>
      </c>
      <c r="C19" s="10" t="s">
        <v>42</v>
      </c>
      <c r="D19" s="11" t="n">
        <v>2000</v>
      </c>
    </row>
    <row r="20" customFormat="false" ht="28.5" hidden="false" customHeight="true" outlineLevel="0" collapsed="false">
      <c r="A20" s="8" t="s">
        <v>43</v>
      </c>
      <c r="B20" s="9" t="s">
        <v>44</v>
      </c>
      <c r="C20" s="10" t="s">
        <v>45</v>
      </c>
      <c r="D20" s="11" t="n">
        <v>250</v>
      </c>
    </row>
    <row r="21" customFormat="false" ht="28.5" hidden="false" customHeight="true" outlineLevel="0" collapsed="false">
      <c r="A21" s="8" t="s">
        <v>46</v>
      </c>
      <c r="B21" s="9" t="s">
        <v>47</v>
      </c>
      <c r="C21" s="10" t="s">
        <v>45</v>
      </c>
      <c r="D21" s="11" t="n">
        <v>100</v>
      </c>
    </row>
    <row r="22" customFormat="false" ht="24" hidden="false" customHeight="true" outlineLevel="0" collapsed="false">
      <c r="A22" s="8" t="s">
        <v>48</v>
      </c>
      <c r="B22" s="9" t="s">
        <v>49</v>
      </c>
      <c r="C22" s="10" t="s">
        <v>50</v>
      </c>
      <c r="D22" s="11" t="n">
        <v>3000</v>
      </c>
    </row>
  </sheetData>
  <mergeCells count="2">
    <mergeCell ref="A1:D1"/>
    <mergeCell ref="A2:D2"/>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true"/>
  </sheetPr>
  <dimension ref="A1:H19"/>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D7" activeCellId="0" sqref="D7"/>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48.01"/>
    <col collapsed="false" customWidth="true" hidden="false" outlineLevel="0" max="3" min="3" style="0" width="26.29"/>
    <col collapsed="false" customWidth="true" hidden="false" outlineLevel="0" max="4" min="4" style="0" width="18.71"/>
    <col collapsed="false" customWidth="true" hidden="false" outlineLevel="0" max="1025" min="5" style="0" width="8.67"/>
  </cols>
  <sheetData>
    <row r="1" customFormat="false" ht="37.5" hidden="false" customHeight="true" outlineLevel="0" collapsed="false">
      <c r="A1" s="12" t="s">
        <v>51</v>
      </c>
      <c r="B1" s="12"/>
      <c r="C1" s="12"/>
      <c r="D1" s="12"/>
    </row>
    <row r="2" customFormat="false" ht="29.25" hidden="false" customHeight="true" outlineLevel="0" collapsed="false">
      <c r="A2" s="13" t="s">
        <v>1</v>
      </c>
      <c r="B2" s="13" t="s">
        <v>52</v>
      </c>
      <c r="C2" s="14" t="s">
        <v>53</v>
      </c>
      <c r="D2" s="13" t="s">
        <v>54</v>
      </c>
    </row>
    <row r="3" customFormat="false" ht="29.25" hidden="false" customHeight="true" outlineLevel="0" collapsed="false">
      <c r="A3" s="15" t="n">
        <v>1</v>
      </c>
      <c r="B3" s="16" t="s">
        <v>55</v>
      </c>
      <c r="C3" s="17" t="n">
        <f aca="false">Abstract!F34</f>
        <v>0</v>
      </c>
      <c r="D3" s="16"/>
    </row>
    <row r="4" customFormat="false" ht="29.25" hidden="false" customHeight="true" outlineLevel="0" collapsed="false">
      <c r="A4" s="15" t="n">
        <v>2</v>
      </c>
      <c r="B4" s="16" t="s">
        <v>56</v>
      </c>
      <c r="C4" s="17" t="n">
        <f aca="false">Abstract!F44</f>
        <v>0</v>
      </c>
      <c r="D4" s="16"/>
    </row>
    <row r="5" customFormat="false" ht="29.25" hidden="false" customHeight="true" outlineLevel="0" collapsed="false">
      <c r="A5" s="15" t="n">
        <v>3</v>
      </c>
      <c r="B5" s="16" t="s">
        <v>57</v>
      </c>
      <c r="C5" s="17"/>
      <c r="D5" s="16"/>
    </row>
    <row r="6" customFormat="false" ht="29.25" hidden="false" customHeight="true" outlineLevel="0" collapsed="false">
      <c r="A6" s="15"/>
      <c r="B6" s="16" t="s">
        <v>58</v>
      </c>
      <c r="C6" s="17" t="n">
        <f aca="false">Abstract!F80</f>
        <v>0</v>
      </c>
      <c r="D6" s="16"/>
    </row>
    <row r="7" customFormat="false" ht="29.25" hidden="false" customHeight="true" outlineLevel="0" collapsed="false">
      <c r="A7" s="15"/>
      <c r="B7" s="16" t="s">
        <v>59</v>
      </c>
      <c r="C7" s="17" t="n">
        <f aca="false">Abstract!F89</f>
        <v>0</v>
      </c>
      <c r="D7" s="18"/>
    </row>
    <row r="8" customFormat="false" ht="29.25" hidden="false" customHeight="true" outlineLevel="0" collapsed="false">
      <c r="A8" s="15" t="n">
        <v>4</v>
      </c>
      <c r="B8" s="16" t="s">
        <v>60</v>
      </c>
      <c r="C8" s="17" t="n">
        <f aca="false">Abstract!F95</f>
        <v>0</v>
      </c>
      <c r="D8" s="16"/>
    </row>
    <row r="9" customFormat="false" ht="29.25" hidden="false" customHeight="true" outlineLevel="0" collapsed="false">
      <c r="A9" s="15" t="n">
        <v>5</v>
      </c>
      <c r="B9" s="16" t="s">
        <v>61</v>
      </c>
      <c r="C9" s="17" t="n">
        <f aca="false">Abstract!F108</f>
        <v>0</v>
      </c>
      <c r="D9" s="16"/>
    </row>
    <row r="10" customFormat="false" ht="29.25" hidden="false" customHeight="true" outlineLevel="0" collapsed="false">
      <c r="A10" s="15" t="n">
        <v>6</v>
      </c>
      <c r="B10" s="16" t="s">
        <v>62</v>
      </c>
      <c r="C10" s="17" t="n">
        <f aca="false">Abstract!F121</f>
        <v>0</v>
      </c>
      <c r="D10" s="16"/>
    </row>
    <row r="11" customFormat="false" ht="29.25" hidden="false" customHeight="true" outlineLevel="0" collapsed="false">
      <c r="A11" s="15" t="n">
        <v>7</v>
      </c>
      <c r="B11" s="16" t="s">
        <v>63</v>
      </c>
      <c r="C11" s="17" t="n">
        <f aca="false">Abstract!F139</f>
        <v>0</v>
      </c>
      <c r="D11" s="16"/>
    </row>
    <row r="12" customFormat="false" ht="29.25" hidden="false" customHeight="true" outlineLevel="0" collapsed="false">
      <c r="A12" s="15" t="n">
        <v>8</v>
      </c>
      <c r="B12" s="16" t="s">
        <v>64</v>
      </c>
      <c r="C12" s="17" t="n">
        <f aca="false">Abstract!F148</f>
        <v>0</v>
      </c>
      <c r="D12" s="16"/>
      <c r="H12" s="19"/>
    </row>
    <row r="13" customFormat="false" ht="29.25" hidden="false" customHeight="true" outlineLevel="0" collapsed="false">
      <c r="A13" s="15" t="n">
        <v>9</v>
      </c>
      <c r="B13" s="16" t="s">
        <v>65</v>
      </c>
      <c r="C13" s="17" t="n">
        <f aca="false">Abstract!F152</f>
        <v>0</v>
      </c>
      <c r="D13" s="16"/>
    </row>
    <row r="14" customFormat="false" ht="29.25" hidden="false" customHeight="true" outlineLevel="0" collapsed="false">
      <c r="A14" s="15" t="n">
        <v>10</v>
      </c>
      <c r="B14" s="16" t="s">
        <v>66</v>
      </c>
      <c r="C14" s="17"/>
      <c r="D14" s="16"/>
    </row>
    <row r="15" customFormat="false" ht="29.25" hidden="false" customHeight="true" outlineLevel="0" collapsed="false">
      <c r="A15" s="15" t="n">
        <v>11</v>
      </c>
      <c r="B15" s="16" t="s">
        <v>67</v>
      </c>
      <c r="C15" s="17" t="n">
        <f aca="false">Abstract!F155</f>
        <v>0</v>
      </c>
      <c r="D15" s="16"/>
    </row>
    <row r="16" customFormat="false" ht="29.25" hidden="false" customHeight="true" outlineLevel="0" collapsed="false">
      <c r="A16" s="15" t="n">
        <v>12</v>
      </c>
      <c r="B16" s="16"/>
      <c r="C16" s="17" t="n">
        <f aca="false">Abstract!F161</f>
        <v>0</v>
      </c>
      <c r="D16" s="16"/>
    </row>
    <row r="17" s="24" customFormat="true" ht="29.25" hidden="false" customHeight="true" outlineLevel="0" collapsed="false">
      <c r="A17" s="20"/>
      <c r="B17" s="21" t="s">
        <v>68</v>
      </c>
      <c r="C17" s="22" t="n">
        <f aca="false">SUM(C3:C16)</f>
        <v>0</v>
      </c>
      <c r="D17" s="23"/>
    </row>
    <row r="18" s="29" customFormat="true" ht="29.25" hidden="false" customHeight="true" outlineLevel="0" collapsed="false">
      <c r="A18" s="25"/>
      <c r="B18" s="26" t="s">
        <v>69</v>
      </c>
      <c r="C18" s="27" t="n">
        <f aca="false">+C17*18%</f>
        <v>0</v>
      </c>
      <c r="D18" s="28"/>
    </row>
    <row r="19" s="34" customFormat="true" ht="29.25" hidden="false" customHeight="true" outlineLevel="0" collapsed="false">
      <c r="A19" s="30"/>
      <c r="B19" s="31" t="s">
        <v>70</v>
      </c>
      <c r="C19" s="32" t="n">
        <f aca="false">ROUND(+C18+C17,0)</f>
        <v>0</v>
      </c>
      <c r="D19" s="33"/>
    </row>
  </sheetData>
  <mergeCells count="1">
    <mergeCell ref="A1:D1"/>
  </mergeCells>
  <printOptions headings="false" gridLines="false" gridLinesSet="true" horizontalCentered="false" verticalCentered="false"/>
  <pageMargins left="0.39375" right="0.39375"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C1048576"/>
  <sheetViews>
    <sheetView showFormulas="false" showGridLines="true" showRowColHeaders="true" showZeros="true" rightToLeft="false" tabSelected="true" showOutlineSymbols="true" defaultGridColor="true" view="pageBreakPreview" topLeftCell="A1" colorId="64" zoomScale="85" zoomScaleNormal="85" zoomScalePageLayoutView="85" workbookViewId="0">
      <pane xSplit="0" ySplit="13" topLeftCell="A180" activePane="bottomLeft" state="frozen"/>
      <selection pane="topLeft" activeCell="A1" activeCellId="0" sqref="A1"/>
      <selection pane="bottomLeft" activeCell="E161" activeCellId="0" sqref="E161"/>
    </sheetView>
  </sheetViews>
  <sheetFormatPr defaultRowHeight="15" zeroHeight="false" outlineLevelRow="0" outlineLevelCol="0"/>
  <cols>
    <col collapsed="false" customWidth="true" hidden="false" outlineLevel="0" max="1" min="1" style="35" width="6.71"/>
    <col collapsed="false" customWidth="true" hidden="false" outlineLevel="0" max="2" min="2" style="36" width="76.86"/>
    <col collapsed="false" customWidth="true" hidden="false" outlineLevel="0" max="3" min="3" style="35" width="6.15"/>
    <col collapsed="false" customWidth="true" hidden="false" outlineLevel="0" max="4" min="4" style="37" width="10.42"/>
    <col collapsed="false" customWidth="false" hidden="false" outlineLevel="0" max="5" min="5" style="37" width="11.42"/>
    <col collapsed="false" customWidth="true" hidden="false" outlineLevel="0" max="6" min="6" style="38" width="16.71"/>
    <col collapsed="false" customWidth="true" hidden="false" outlineLevel="0" max="7" min="7" style="39" width="12.29"/>
    <col collapsed="false" customWidth="false" hidden="false" outlineLevel="0" max="225" min="8" style="39" width="11.42"/>
    <col collapsed="false" customWidth="false" hidden="false" outlineLevel="0" max="231" min="226" style="40" width="11.42"/>
    <col collapsed="false" customWidth="true" hidden="false" outlineLevel="0" max="232" min="232" style="40" width="6.71"/>
    <col collapsed="false" customWidth="true" hidden="false" outlineLevel="0" max="233" min="233" style="40" width="63.57"/>
    <col collapsed="false" customWidth="true" hidden="false" outlineLevel="0" max="234" min="234" style="40" width="6.15"/>
    <col collapsed="false" customWidth="true" hidden="false" outlineLevel="0" max="235" min="235" style="40" width="10.42"/>
    <col collapsed="false" customWidth="false" hidden="false" outlineLevel="0" max="236" min="236" style="40" width="11.42"/>
    <col collapsed="false" customWidth="true" hidden="false" outlineLevel="0" max="237" min="237" style="40" width="15.15"/>
    <col collapsed="false" customWidth="true" hidden="false" outlineLevel="0" max="238" min="238" style="40" width="12.29"/>
    <col collapsed="false" customWidth="false" hidden="false" outlineLevel="0" max="239" min="239" style="40" width="11.42"/>
    <col collapsed="false" customWidth="true" hidden="false" outlineLevel="0" max="240" min="240" style="40" width="12.57"/>
    <col collapsed="false" customWidth="false" hidden="false" outlineLevel="0" max="487" min="241" style="40" width="11.42"/>
    <col collapsed="false" customWidth="true" hidden="false" outlineLevel="0" max="488" min="488" style="40" width="6.71"/>
    <col collapsed="false" customWidth="true" hidden="false" outlineLevel="0" max="489" min="489" style="40" width="63.57"/>
    <col collapsed="false" customWidth="true" hidden="false" outlineLevel="0" max="490" min="490" style="40" width="6.15"/>
    <col collapsed="false" customWidth="true" hidden="false" outlineLevel="0" max="491" min="491" style="40" width="10.42"/>
    <col collapsed="false" customWidth="false" hidden="false" outlineLevel="0" max="492" min="492" style="40" width="11.42"/>
    <col collapsed="false" customWidth="true" hidden="false" outlineLevel="0" max="493" min="493" style="40" width="15.15"/>
    <col collapsed="false" customWidth="true" hidden="false" outlineLevel="0" max="494" min="494" style="40" width="12.29"/>
    <col collapsed="false" customWidth="false" hidden="false" outlineLevel="0" max="495" min="495" style="40" width="11.42"/>
    <col collapsed="false" customWidth="true" hidden="false" outlineLevel="0" max="496" min="496" style="40" width="12.57"/>
    <col collapsed="false" customWidth="false" hidden="false" outlineLevel="0" max="743" min="497" style="40" width="11.42"/>
    <col collapsed="false" customWidth="true" hidden="false" outlineLevel="0" max="744" min="744" style="40" width="6.71"/>
    <col collapsed="false" customWidth="true" hidden="false" outlineLevel="0" max="745" min="745" style="40" width="63.57"/>
    <col collapsed="false" customWidth="true" hidden="false" outlineLevel="0" max="746" min="746" style="40" width="6.15"/>
    <col collapsed="false" customWidth="true" hidden="false" outlineLevel="0" max="747" min="747" style="40" width="10.42"/>
    <col collapsed="false" customWidth="false" hidden="false" outlineLevel="0" max="748" min="748" style="40" width="11.42"/>
    <col collapsed="false" customWidth="true" hidden="false" outlineLevel="0" max="749" min="749" style="40" width="15.15"/>
    <col collapsed="false" customWidth="true" hidden="false" outlineLevel="0" max="750" min="750" style="40" width="12.29"/>
    <col collapsed="false" customWidth="false" hidden="false" outlineLevel="0" max="751" min="751" style="40" width="11.42"/>
    <col collapsed="false" customWidth="true" hidden="false" outlineLevel="0" max="752" min="752" style="40" width="12.57"/>
    <col collapsed="false" customWidth="false" hidden="false" outlineLevel="0" max="999" min="753" style="40" width="11.42"/>
    <col collapsed="false" customWidth="true" hidden="false" outlineLevel="0" max="1000" min="1000" style="40" width="6.71"/>
    <col collapsed="false" customWidth="true" hidden="false" outlineLevel="0" max="1001" min="1001" style="40" width="63.57"/>
    <col collapsed="false" customWidth="true" hidden="false" outlineLevel="0" max="1002" min="1002" style="40" width="6.15"/>
    <col collapsed="false" customWidth="true" hidden="false" outlineLevel="0" max="1003" min="1003" style="40" width="10.42"/>
    <col collapsed="false" customWidth="false" hidden="false" outlineLevel="0" max="1004" min="1004" style="40" width="11.42"/>
    <col collapsed="false" customWidth="true" hidden="false" outlineLevel="0" max="1005" min="1005" style="40" width="15.15"/>
    <col collapsed="false" customWidth="true" hidden="false" outlineLevel="0" max="1006" min="1006" style="40" width="12.29"/>
    <col collapsed="false" customWidth="false" hidden="false" outlineLevel="0" max="1007" min="1007" style="40" width="11.42"/>
    <col collapsed="false" customWidth="true" hidden="false" outlineLevel="0" max="1008" min="1008" style="40" width="12.57"/>
    <col collapsed="false" customWidth="false" hidden="false" outlineLevel="0" max="1025" min="1009" style="40" width="11.42"/>
  </cols>
  <sheetData>
    <row r="1" s="44" customFormat="true" ht="29.25" hidden="false" customHeight="true" outlineLevel="0" collapsed="false">
      <c r="A1" s="41" t="s">
        <v>71</v>
      </c>
      <c r="B1" s="41"/>
      <c r="C1" s="41"/>
      <c r="D1" s="41"/>
      <c r="E1" s="41"/>
      <c r="F1" s="41"/>
      <c r="G1" s="41"/>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c r="EU1" s="42"/>
      <c r="EV1" s="42"/>
      <c r="EW1" s="42"/>
      <c r="EX1" s="42"/>
      <c r="EY1" s="42"/>
      <c r="EZ1" s="42"/>
      <c r="FA1" s="42"/>
      <c r="FB1" s="42"/>
      <c r="FC1" s="42"/>
      <c r="FD1" s="42"/>
      <c r="FE1" s="42"/>
      <c r="FF1" s="42"/>
      <c r="FG1" s="42"/>
      <c r="FH1" s="42"/>
      <c r="FI1" s="42"/>
      <c r="FJ1" s="42"/>
      <c r="FK1" s="42"/>
      <c r="FL1" s="42"/>
      <c r="FM1" s="42"/>
      <c r="FN1" s="42"/>
      <c r="FO1" s="42"/>
      <c r="FP1" s="42"/>
      <c r="FQ1" s="42"/>
      <c r="FR1" s="42"/>
      <c r="FS1" s="42"/>
      <c r="FT1" s="42"/>
      <c r="FU1" s="42"/>
      <c r="FV1" s="42"/>
      <c r="FW1" s="42"/>
      <c r="FX1" s="42"/>
      <c r="FY1" s="42"/>
      <c r="FZ1" s="42"/>
      <c r="GA1" s="42"/>
      <c r="GB1" s="42"/>
      <c r="GC1" s="42"/>
      <c r="GD1" s="42"/>
      <c r="GE1" s="42"/>
      <c r="GF1" s="42"/>
      <c r="GG1" s="42"/>
      <c r="GH1" s="42"/>
      <c r="GI1" s="42"/>
      <c r="GJ1" s="42"/>
      <c r="GK1" s="42"/>
      <c r="GL1" s="42"/>
      <c r="GM1" s="42"/>
      <c r="GN1" s="42"/>
      <c r="GO1" s="42"/>
      <c r="GP1" s="42"/>
      <c r="GQ1" s="42"/>
      <c r="GR1" s="42"/>
      <c r="GS1" s="42"/>
      <c r="GT1" s="42"/>
      <c r="GU1" s="42"/>
      <c r="GV1" s="42"/>
      <c r="GW1" s="42"/>
      <c r="GX1" s="42"/>
      <c r="GY1" s="42"/>
      <c r="GZ1" s="42"/>
      <c r="HA1" s="42"/>
      <c r="HB1" s="42"/>
      <c r="HC1" s="42"/>
      <c r="HD1" s="42"/>
      <c r="HE1" s="42"/>
      <c r="HF1" s="42"/>
      <c r="HG1" s="42"/>
      <c r="HH1" s="42"/>
      <c r="HI1" s="42"/>
      <c r="HJ1" s="42"/>
      <c r="HK1" s="42"/>
      <c r="HL1" s="42"/>
      <c r="HM1" s="42"/>
      <c r="HN1" s="42"/>
      <c r="HO1" s="42"/>
      <c r="HP1" s="43"/>
      <c r="HQ1" s="43"/>
      <c r="HR1" s="43"/>
      <c r="HS1" s="43"/>
      <c r="HT1" s="43"/>
      <c r="HU1" s="43"/>
    </row>
    <row r="2" s="44" customFormat="true" ht="29.25" hidden="false" customHeight="true" outlineLevel="0" collapsed="false">
      <c r="A2" s="45"/>
      <c r="B2" s="46" t="s">
        <v>72</v>
      </c>
      <c r="C2" s="45"/>
      <c r="D2" s="45"/>
      <c r="E2" s="45"/>
      <c r="F2" s="45"/>
      <c r="G2" s="45"/>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3"/>
      <c r="HQ2" s="43"/>
      <c r="HR2" s="43"/>
      <c r="HS2" s="43"/>
      <c r="HT2" s="43"/>
      <c r="HU2" s="43"/>
    </row>
    <row r="3" s="44" customFormat="true" ht="15" hidden="false" customHeight="false" outlineLevel="0" collapsed="false">
      <c r="A3" s="47" t="s">
        <v>73</v>
      </c>
      <c r="B3" s="47"/>
      <c r="C3" s="48"/>
      <c r="D3" s="47"/>
      <c r="E3" s="47"/>
      <c r="F3" s="47"/>
      <c r="G3" s="48"/>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3"/>
      <c r="HQ3" s="43"/>
      <c r="HR3" s="43"/>
      <c r="HS3" s="43"/>
      <c r="HT3" s="43"/>
      <c r="HU3" s="43"/>
    </row>
    <row r="4" s="44" customFormat="true" ht="15" hidden="false" customHeight="false" outlineLevel="0" collapsed="false">
      <c r="A4" s="47"/>
      <c r="B4" s="49" t="s">
        <v>74</v>
      </c>
      <c r="C4" s="49"/>
      <c r="D4" s="49"/>
      <c r="E4" s="49"/>
      <c r="F4" s="49"/>
      <c r="G4" s="49"/>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3"/>
      <c r="HQ4" s="43"/>
      <c r="HR4" s="43"/>
      <c r="HS4" s="43"/>
      <c r="HT4" s="43"/>
      <c r="HU4" s="43"/>
    </row>
    <row r="5" s="44" customFormat="true" ht="15" hidden="false" customHeight="false" outlineLevel="0" collapsed="false">
      <c r="A5" s="47"/>
      <c r="B5" s="49" t="s">
        <v>75</v>
      </c>
      <c r="C5" s="50" t="s">
        <v>76</v>
      </c>
      <c r="D5" s="51" t="n">
        <v>542</v>
      </c>
      <c r="E5" s="52" t="s">
        <v>45</v>
      </c>
      <c r="F5" s="53" t="n">
        <f aca="false">D5*10.756</f>
        <v>5829.752</v>
      </c>
      <c r="G5" s="50"/>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3"/>
      <c r="HQ5" s="43"/>
      <c r="HR5" s="43"/>
      <c r="HS5" s="43"/>
      <c r="HT5" s="43"/>
      <c r="HU5" s="43"/>
    </row>
    <row r="6" s="44" customFormat="true" ht="15" hidden="false" customHeight="false" outlineLevel="0" collapsed="false">
      <c r="A6" s="47"/>
      <c r="B6" s="49" t="s">
        <v>77</v>
      </c>
      <c r="C6" s="50" t="s">
        <v>76</v>
      </c>
      <c r="D6" s="51" t="n">
        <v>545</v>
      </c>
      <c r="E6" s="52" t="s">
        <v>45</v>
      </c>
      <c r="F6" s="53" t="n">
        <f aca="false">D6*10.756</f>
        <v>5862.02</v>
      </c>
      <c r="G6" s="50"/>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3"/>
      <c r="HQ6" s="43"/>
      <c r="HR6" s="43"/>
      <c r="HS6" s="43"/>
      <c r="HT6" s="43"/>
      <c r="HU6" s="43"/>
    </row>
    <row r="7" s="44" customFormat="true" ht="15" hidden="false" customHeight="false" outlineLevel="0" collapsed="false">
      <c r="A7" s="47"/>
      <c r="B7" s="49" t="s">
        <v>78</v>
      </c>
      <c r="C7" s="50" t="s">
        <v>76</v>
      </c>
      <c r="D7" s="54" t="n">
        <f aca="false">SUM(D5:D6)</f>
        <v>1087</v>
      </c>
      <c r="E7" s="52" t="s">
        <v>45</v>
      </c>
      <c r="F7" s="55" t="n">
        <f aca="false">SUM(F5:F6)</f>
        <v>11691.772</v>
      </c>
      <c r="G7" s="50"/>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3"/>
      <c r="HQ7" s="43"/>
      <c r="HR7" s="43"/>
      <c r="HS7" s="43"/>
      <c r="HT7" s="43"/>
      <c r="HU7" s="43"/>
    </row>
    <row r="8" s="44" customFormat="true" ht="15" hidden="false" customHeight="false" outlineLevel="0" collapsed="false">
      <c r="A8" s="47"/>
      <c r="B8" s="49"/>
      <c r="C8" s="50"/>
      <c r="D8" s="54"/>
      <c r="E8" s="52"/>
      <c r="F8" s="55"/>
      <c r="G8" s="50"/>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3"/>
      <c r="HQ8" s="43"/>
      <c r="HR8" s="43"/>
      <c r="HS8" s="43"/>
      <c r="HT8" s="43"/>
      <c r="HU8" s="43"/>
    </row>
    <row r="9" s="44" customFormat="true" ht="15" hidden="false" customHeight="false" outlineLevel="0" collapsed="false">
      <c r="A9" s="47"/>
      <c r="B9" s="49"/>
      <c r="C9" s="50"/>
      <c r="D9" s="51"/>
      <c r="E9" s="52"/>
      <c r="F9" s="53"/>
      <c r="G9" s="50"/>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3"/>
      <c r="HQ9" s="43"/>
      <c r="HR9" s="43"/>
      <c r="HS9" s="43"/>
      <c r="HT9" s="43"/>
      <c r="HU9" s="43"/>
    </row>
    <row r="10" s="35" customFormat="true" ht="15" hidden="false" customHeight="false" outlineLevel="0" collapsed="false">
      <c r="A10" s="13" t="s">
        <v>79</v>
      </c>
      <c r="B10" s="56" t="s">
        <v>80</v>
      </c>
      <c r="C10" s="13" t="s">
        <v>81</v>
      </c>
      <c r="D10" s="57" t="s">
        <v>82</v>
      </c>
      <c r="E10" s="57" t="s">
        <v>83</v>
      </c>
      <c r="F10" s="58" t="s">
        <v>84</v>
      </c>
      <c r="G10" s="59" t="s">
        <v>85</v>
      </c>
    </row>
    <row r="11" customFormat="false" ht="15" hidden="false" customHeight="false" outlineLevel="0" collapsed="false">
      <c r="A11" s="13" t="n">
        <v>1</v>
      </c>
      <c r="B11" s="56" t="s">
        <v>86</v>
      </c>
      <c r="C11" s="60"/>
      <c r="D11" s="52"/>
      <c r="E11" s="61"/>
      <c r="F11" s="62"/>
      <c r="G11" s="63"/>
    </row>
    <row r="12" customFormat="false" ht="15" hidden="false" customHeight="false" outlineLevel="0" collapsed="false">
      <c r="A12" s="13"/>
      <c r="B12" s="64" t="s">
        <v>87</v>
      </c>
      <c r="C12" s="60"/>
      <c r="D12" s="52"/>
      <c r="E12" s="61"/>
      <c r="F12" s="62"/>
      <c r="G12" s="63"/>
    </row>
    <row r="13" customFormat="false" ht="23.85" hidden="false" customHeight="false" outlineLevel="0" collapsed="false">
      <c r="A13" s="13"/>
      <c r="B13" s="64" t="s">
        <v>88</v>
      </c>
      <c r="C13" s="60"/>
      <c r="D13" s="52"/>
      <c r="E13" s="61"/>
      <c r="F13" s="62"/>
      <c r="G13" s="63"/>
    </row>
    <row r="14" customFormat="false" ht="180.55" hidden="false" customHeight="false" outlineLevel="0" collapsed="false">
      <c r="A14" s="13"/>
      <c r="B14" s="64" t="s">
        <v>89</v>
      </c>
      <c r="C14" s="60"/>
      <c r="D14" s="52"/>
      <c r="E14" s="61"/>
      <c r="F14" s="62"/>
      <c r="G14" s="63"/>
    </row>
    <row r="15" customFormat="false" ht="57.45" hidden="false" customHeight="false" outlineLevel="0" collapsed="false">
      <c r="A15" s="13"/>
      <c r="B15" s="64" t="s">
        <v>90</v>
      </c>
      <c r="C15" s="60"/>
      <c r="D15" s="52"/>
      <c r="E15" s="61"/>
      <c r="F15" s="62"/>
      <c r="G15" s="63"/>
    </row>
    <row r="16" customFormat="false" ht="23.85" hidden="false" customHeight="false" outlineLevel="0" collapsed="false">
      <c r="A16" s="13"/>
      <c r="B16" s="64" t="s">
        <v>91</v>
      </c>
      <c r="C16" s="60"/>
      <c r="D16" s="52"/>
      <c r="E16" s="61"/>
      <c r="F16" s="62"/>
      <c r="G16" s="63"/>
    </row>
    <row r="17" customFormat="false" ht="23.85" hidden="false" customHeight="false" outlineLevel="0" collapsed="false">
      <c r="A17" s="13"/>
      <c r="B17" s="64" t="s">
        <v>92</v>
      </c>
      <c r="C17" s="60"/>
      <c r="D17" s="52"/>
      <c r="E17" s="61"/>
      <c r="F17" s="62"/>
      <c r="G17" s="63"/>
    </row>
    <row r="18" customFormat="false" ht="23.85" hidden="false" customHeight="false" outlineLevel="0" collapsed="false">
      <c r="A18" s="13"/>
      <c r="B18" s="64" t="s">
        <v>93</v>
      </c>
      <c r="C18" s="60"/>
      <c r="D18" s="52"/>
      <c r="E18" s="61"/>
      <c r="F18" s="62"/>
      <c r="G18" s="63"/>
    </row>
    <row r="19" customFormat="false" ht="35.05" hidden="false" customHeight="false" outlineLevel="0" collapsed="false">
      <c r="A19" s="13"/>
      <c r="B19" s="64" t="s">
        <v>94</v>
      </c>
      <c r="C19" s="60"/>
      <c r="D19" s="52"/>
      <c r="E19" s="61"/>
      <c r="F19" s="62"/>
      <c r="G19" s="63"/>
    </row>
    <row r="20" customFormat="false" ht="23.85" hidden="false" customHeight="false" outlineLevel="0" collapsed="false">
      <c r="A20" s="13"/>
      <c r="B20" s="64" t="s">
        <v>95</v>
      </c>
      <c r="C20" s="60"/>
      <c r="D20" s="52"/>
      <c r="E20" s="61"/>
      <c r="F20" s="62"/>
      <c r="G20" s="63"/>
    </row>
    <row r="21" customFormat="false" ht="169.4" hidden="false" customHeight="false" outlineLevel="0" collapsed="false">
      <c r="A21" s="60" t="n">
        <v>1.1</v>
      </c>
      <c r="B21" s="65" t="s">
        <v>96</v>
      </c>
      <c r="C21" s="60"/>
      <c r="D21" s="52"/>
      <c r="E21" s="61"/>
      <c r="F21" s="62"/>
      <c r="G21" s="63"/>
    </row>
    <row r="22" customFormat="false" ht="13.8" hidden="false" customHeight="false" outlineLevel="0" collapsed="false">
      <c r="A22" s="60"/>
      <c r="B22" s="65" t="s">
        <v>97</v>
      </c>
      <c r="C22" s="60" t="s">
        <v>98</v>
      </c>
      <c r="D22" s="52" t="n">
        <v>900</v>
      </c>
      <c r="E22" s="61"/>
      <c r="F22" s="62"/>
      <c r="G22" s="63"/>
    </row>
    <row r="23" customFormat="false" ht="13.8" hidden="false" customHeight="false" outlineLevel="0" collapsed="false">
      <c r="A23" s="60"/>
      <c r="B23" s="65" t="s">
        <v>99</v>
      </c>
      <c r="C23" s="60" t="s">
        <v>98</v>
      </c>
      <c r="D23" s="52" t="n">
        <v>0</v>
      </c>
      <c r="E23" s="61"/>
      <c r="F23" s="62"/>
      <c r="G23" s="63"/>
    </row>
    <row r="24" customFormat="false" ht="13.8" hidden="false" customHeight="false" outlineLevel="0" collapsed="false">
      <c r="A24" s="60"/>
      <c r="B24" s="66" t="s">
        <v>100</v>
      </c>
      <c r="C24" s="60" t="s">
        <v>98</v>
      </c>
      <c r="D24" s="52" t="s">
        <v>101</v>
      </c>
      <c r="E24" s="61"/>
      <c r="F24" s="62"/>
      <c r="G24" s="63"/>
    </row>
    <row r="25" customFormat="false" ht="113.4" hidden="false" customHeight="false" outlineLevel="0" collapsed="false">
      <c r="A25" s="60" t="n">
        <v>1.2</v>
      </c>
      <c r="B25" s="64" t="s">
        <v>102</v>
      </c>
      <c r="C25" s="60"/>
      <c r="D25" s="52"/>
      <c r="E25" s="61"/>
      <c r="F25" s="62"/>
      <c r="G25" s="63"/>
    </row>
    <row r="26" customFormat="false" ht="13.8" hidden="false" customHeight="false" outlineLevel="0" collapsed="false">
      <c r="A26" s="13"/>
      <c r="B26" s="66" t="s">
        <v>103</v>
      </c>
      <c r="C26" s="67" t="s">
        <v>98</v>
      </c>
      <c r="D26" s="52" t="s">
        <v>101</v>
      </c>
      <c r="E26" s="61"/>
      <c r="F26" s="62"/>
      <c r="G26" s="63"/>
    </row>
    <row r="27" customFormat="false" ht="13.8" hidden="false" customHeight="false" outlineLevel="0" collapsed="false">
      <c r="A27" s="13"/>
      <c r="B27" s="66" t="s">
        <v>104</v>
      </c>
      <c r="C27" s="67" t="s">
        <v>98</v>
      </c>
      <c r="D27" s="52" t="s">
        <v>101</v>
      </c>
      <c r="E27" s="61"/>
      <c r="F27" s="62"/>
      <c r="G27" s="63"/>
    </row>
    <row r="28" customFormat="false" ht="91" hidden="false" customHeight="false" outlineLevel="0" collapsed="false">
      <c r="A28" s="60" t="n">
        <v>1.3</v>
      </c>
      <c r="B28" s="65" t="s">
        <v>105</v>
      </c>
      <c r="C28" s="60"/>
      <c r="D28" s="52"/>
      <c r="E28" s="61"/>
      <c r="F28" s="62"/>
      <c r="G28" s="63"/>
    </row>
    <row r="29" customFormat="false" ht="13.8" hidden="false" customHeight="false" outlineLevel="0" collapsed="false">
      <c r="A29" s="60"/>
      <c r="B29" s="65" t="s">
        <v>106</v>
      </c>
      <c r="C29" s="60" t="s">
        <v>98</v>
      </c>
      <c r="D29" s="52" t="n">
        <v>900</v>
      </c>
      <c r="E29" s="61"/>
      <c r="F29" s="62"/>
      <c r="G29" s="63"/>
    </row>
    <row r="30" customFormat="false" ht="13.8" hidden="false" customHeight="false" outlineLevel="0" collapsed="false">
      <c r="A30" s="60"/>
      <c r="B30" s="65" t="s">
        <v>107</v>
      </c>
      <c r="C30" s="60" t="s">
        <v>98</v>
      </c>
      <c r="D30" s="52" t="s">
        <v>101</v>
      </c>
      <c r="E30" s="61"/>
      <c r="F30" s="62"/>
      <c r="G30" s="63"/>
    </row>
    <row r="31" s="69" customFormat="true" ht="79.85" hidden="false" customHeight="false" outlineLevel="0" collapsed="false">
      <c r="A31" s="60" t="n">
        <v>1.4</v>
      </c>
      <c r="B31" s="68" t="s">
        <v>108</v>
      </c>
      <c r="C31" s="60" t="s">
        <v>98</v>
      </c>
      <c r="D31" s="52" t="s">
        <v>101</v>
      </c>
      <c r="E31" s="61"/>
      <c r="F31" s="62"/>
      <c r="G31" s="63"/>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c r="EV31" s="39"/>
      <c r="EW31" s="39"/>
      <c r="EX31" s="39"/>
      <c r="EY31" s="39"/>
      <c r="EZ31" s="39"/>
      <c r="FA31" s="39"/>
      <c r="FB31" s="39"/>
      <c r="FC31" s="39"/>
      <c r="FD31" s="39"/>
      <c r="FE31" s="39"/>
      <c r="FF31" s="39"/>
      <c r="FG31" s="39"/>
      <c r="FH31" s="39"/>
      <c r="FI31" s="39"/>
      <c r="FJ31" s="39"/>
      <c r="FK31" s="39"/>
      <c r="FL31" s="39"/>
      <c r="FM31" s="39"/>
      <c r="FN31" s="39"/>
      <c r="FO31" s="39"/>
      <c r="FP31" s="39"/>
      <c r="FQ31" s="39"/>
      <c r="FR31" s="39"/>
      <c r="FS31" s="39"/>
      <c r="FT31" s="39"/>
      <c r="FU31" s="39"/>
      <c r="FV31" s="39"/>
      <c r="FW31" s="39"/>
      <c r="FX31" s="39"/>
      <c r="FY31" s="39"/>
      <c r="FZ31" s="39"/>
      <c r="GA31" s="39"/>
      <c r="GB31" s="39"/>
      <c r="GC31" s="39"/>
      <c r="GD31" s="39"/>
      <c r="GE31" s="39"/>
      <c r="GF31" s="39"/>
      <c r="GG31" s="39"/>
      <c r="GH31" s="39"/>
      <c r="GI31" s="39"/>
      <c r="GJ31" s="39"/>
      <c r="GK31" s="39"/>
      <c r="GL31" s="39"/>
      <c r="GM31" s="39"/>
      <c r="GN31" s="39"/>
      <c r="GO31" s="39"/>
      <c r="GP31" s="39"/>
      <c r="GQ31" s="39"/>
      <c r="GR31" s="39"/>
      <c r="GS31" s="39"/>
      <c r="GT31" s="39"/>
      <c r="GU31" s="39"/>
      <c r="GV31" s="39"/>
      <c r="GW31" s="39"/>
      <c r="GX31" s="39"/>
      <c r="GY31" s="39"/>
      <c r="GZ31" s="39"/>
      <c r="HA31" s="39"/>
      <c r="HB31" s="39"/>
      <c r="HC31" s="39"/>
      <c r="HD31" s="39"/>
      <c r="HE31" s="39"/>
      <c r="HF31" s="39"/>
      <c r="HG31" s="39"/>
      <c r="HH31" s="39"/>
      <c r="HI31" s="39"/>
      <c r="HJ31" s="39"/>
      <c r="HK31" s="39"/>
      <c r="HL31" s="39"/>
      <c r="HM31" s="39"/>
      <c r="HN31" s="39"/>
      <c r="HO31" s="39"/>
      <c r="HP31" s="39"/>
      <c r="HQ31" s="39"/>
    </row>
    <row r="32" customFormat="false" ht="113.4" hidden="false" customHeight="false" outlineLevel="0" collapsed="false">
      <c r="A32" s="60" t="n">
        <v>1.5</v>
      </c>
      <c r="B32" s="64" t="s">
        <v>109</v>
      </c>
      <c r="C32" s="60" t="s">
        <v>76</v>
      </c>
      <c r="D32" s="52" t="n">
        <v>540</v>
      </c>
      <c r="E32" s="61"/>
      <c r="F32" s="62"/>
      <c r="G32" s="63"/>
    </row>
    <row r="33" customFormat="false" ht="35.05" hidden="false" customHeight="false" outlineLevel="0" collapsed="false">
      <c r="A33" s="60" t="n">
        <v>1.6</v>
      </c>
      <c r="B33" s="64" t="s">
        <v>110</v>
      </c>
      <c r="C33" s="60" t="s">
        <v>76</v>
      </c>
      <c r="D33" s="52" t="s">
        <v>101</v>
      </c>
      <c r="E33" s="61"/>
      <c r="F33" s="62"/>
      <c r="G33" s="63"/>
    </row>
    <row r="34" s="77" customFormat="true" ht="13.8" hidden="false" customHeight="false" outlineLevel="0" collapsed="false">
      <c r="A34" s="70"/>
      <c r="B34" s="71" t="s">
        <v>111</v>
      </c>
      <c r="C34" s="70"/>
      <c r="D34" s="72"/>
      <c r="E34" s="73"/>
      <c r="F34" s="74"/>
      <c r="G34" s="75"/>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c r="FV34" s="76"/>
      <c r="FW34" s="76"/>
      <c r="FX34" s="76"/>
      <c r="FY34" s="76"/>
      <c r="FZ34" s="76"/>
      <c r="GA34" s="76"/>
      <c r="GB34" s="76"/>
      <c r="GC34" s="76"/>
      <c r="GD34" s="76"/>
      <c r="GE34" s="76"/>
      <c r="GF34" s="76"/>
      <c r="GG34" s="76"/>
      <c r="GH34" s="76"/>
      <c r="GI34" s="76"/>
      <c r="GJ34" s="76"/>
      <c r="GK34" s="76"/>
      <c r="GL34" s="76"/>
      <c r="GM34" s="76"/>
      <c r="GN34" s="76"/>
      <c r="GO34" s="76"/>
      <c r="GP34" s="76"/>
      <c r="GQ34" s="76"/>
      <c r="GR34" s="76"/>
      <c r="GS34" s="76"/>
      <c r="GT34" s="76"/>
      <c r="GU34" s="76"/>
      <c r="GV34" s="76"/>
      <c r="GW34" s="76"/>
      <c r="GX34" s="76"/>
      <c r="GY34" s="76"/>
      <c r="GZ34" s="76"/>
      <c r="HA34" s="76"/>
      <c r="HB34" s="76"/>
      <c r="HC34" s="76"/>
      <c r="HD34" s="76"/>
      <c r="HE34" s="76"/>
      <c r="HF34" s="76"/>
      <c r="HG34" s="76"/>
      <c r="HH34" s="76"/>
      <c r="HI34" s="76"/>
      <c r="HJ34" s="76"/>
      <c r="HK34" s="76"/>
      <c r="HL34" s="76"/>
      <c r="HM34" s="76"/>
      <c r="HN34" s="76"/>
      <c r="HO34" s="76"/>
      <c r="HP34" s="76"/>
      <c r="HQ34" s="76"/>
    </row>
    <row r="35" customFormat="false" ht="13.8" hidden="false" customHeight="false" outlineLevel="0" collapsed="false">
      <c r="A35" s="60" t="n">
        <v>2</v>
      </c>
      <c r="B35" s="78" t="s">
        <v>56</v>
      </c>
      <c r="C35" s="60"/>
      <c r="D35" s="52"/>
      <c r="E35" s="61"/>
      <c r="F35" s="62"/>
      <c r="G35" s="63"/>
    </row>
    <row r="36" customFormat="false" ht="13.8" hidden="false" customHeight="false" outlineLevel="0" collapsed="false">
      <c r="A36" s="60"/>
      <c r="B36" s="64" t="s">
        <v>87</v>
      </c>
      <c r="C36" s="60"/>
      <c r="D36" s="52"/>
      <c r="E36" s="61"/>
      <c r="F36" s="62"/>
      <c r="G36" s="63"/>
    </row>
    <row r="37" customFormat="false" ht="35.05" hidden="false" customHeight="false" outlineLevel="0" collapsed="false">
      <c r="A37" s="60"/>
      <c r="B37" s="64" t="s">
        <v>112</v>
      </c>
      <c r="C37" s="60"/>
      <c r="D37" s="52"/>
      <c r="E37" s="61"/>
      <c r="F37" s="62"/>
      <c r="G37" s="63"/>
    </row>
    <row r="38" customFormat="false" ht="23.85" hidden="false" customHeight="false" outlineLevel="0" collapsed="false">
      <c r="A38" s="60"/>
      <c r="B38" s="64" t="s">
        <v>113</v>
      </c>
      <c r="C38" s="60"/>
      <c r="D38" s="52"/>
      <c r="E38" s="61"/>
      <c r="F38" s="62"/>
      <c r="G38" s="63"/>
    </row>
    <row r="39" customFormat="false" ht="79.85" hidden="false" customHeight="false" outlineLevel="0" collapsed="false">
      <c r="A39" s="60"/>
      <c r="B39" s="65" t="s">
        <v>114</v>
      </c>
      <c r="C39" s="60"/>
      <c r="D39" s="52"/>
      <c r="E39" s="61"/>
      <c r="F39" s="62"/>
      <c r="G39" s="63"/>
    </row>
    <row r="40" customFormat="false" ht="13.8" hidden="false" customHeight="false" outlineLevel="0" collapsed="false">
      <c r="A40" s="60"/>
      <c r="B40" s="78" t="s">
        <v>115</v>
      </c>
      <c r="C40" s="60"/>
      <c r="D40" s="52"/>
      <c r="E40" s="61"/>
      <c r="F40" s="62"/>
      <c r="G40" s="63"/>
    </row>
    <row r="41" customFormat="false" ht="13.8" hidden="false" customHeight="false" outlineLevel="0" collapsed="false">
      <c r="A41" s="60" t="n">
        <v>2.1</v>
      </c>
      <c r="B41" s="66" t="s">
        <v>116</v>
      </c>
      <c r="C41" s="60" t="s">
        <v>98</v>
      </c>
      <c r="D41" s="52" t="n">
        <v>50</v>
      </c>
      <c r="E41" s="61"/>
      <c r="F41" s="62"/>
      <c r="G41" s="63"/>
    </row>
    <row r="42" customFormat="false" ht="13.8" hidden="false" customHeight="false" outlineLevel="0" collapsed="false">
      <c r="A42" s="60" t="n">
        <v>2.2</v>
      </c>
      <c r="B42" s="66" t="s">
        <v>117</v>
      </c>
      <c r="C42" s="60" t="s">
        <v>98</v>
      </c>
      <c r="D42" s="52" t="n">
        <v>10</v>
      </c>
      <c r="E42" s="61"/>
      <c r="F42" s="62"/>
      <c r="G42" s="63"/>
    </row>
    <row r="43" customFormat="false" ht="13.8" hidden="false" customHeight="false" outlineLevel="0" collapsed="false">
      <c r="A43" s="60" t="n">
        <v>2.3</v>
      </c>
      <c r="B43" s="66" t="s">
        <v>118</v>
      </c>
      <c r="C43" s="60" t="s">
        <v>98</v>
      </c>
      <c r="D43" s="52" t="n">
        <v>60</v>
      </c>
      <c r="E43" s="61"/>
      <c r="F43" s="62"/>
      <c r="G43" s="63"/>
    </row>
    <row r="44" customFormat="false" ht="13.8" hidden="false" customHeight="false" outlineLevel="0" collapsed="false">
      <c r="A44" s="60"/>
      <c r="B44" s="79" t="s">
        <v>111</v>
      </c>
      <c r="C44" s="60"/>
      <c r="D44" s="52"/>
      <c r="E44" s="61"/>
      <c r="F44" s="80"/>
      <c r="G44" s="63"/>
    </row>
    <row r="45" customFormat="false" ht="13.8" hidden="false" customHeight="false" outlineLevel="0" collapsed="false">
      <c r="A45" s="13" t="n">
        <v>3</v>
      </c>
      <c r="B45" s="78" t="s">
        <v>57</v>
      </c>
      <c r="C45" s="60"/>
      <c r="D45" s="52"/>
      <c r="E45" s="61"/>
      <c r="F45" s="62"/>
      <c r="G45" s="63"/>
    </row>
    <row r="46" customFormat="false" ht="13.8" hidden="true" customHeight="false" outlineLevel="0" collapsed="false">
      <c r="A46" s="60"/>
      <c r="B46" s="65" t="s">
        <v>119</v>
      </c>
      <c r="C46" s="60"/>
      <c r="D46" s="52"/>
      <c r="E46" s="61"/>
      <c r="F46" s="62"/>
      <c r="G46" s="63"/>
    </row>
    <row r="47" customFormat="false" ht="13.8" hidden="true" customHeight="false" outlineLevel="0" collapsed="false">
      <c r="A47" s="60"/>
      <c r="B47" s="65" t="s">
        <v>120</v>
      </c>
      <c r="C47" s="60"/>
      <c r="D47" s="52"/>
      <c r="E47" s="61"/>
      <c r="F47" s="62"/>
      <c r="G47" s="63"/>
    </row>
    <row r="48" customFormat="false" ht="23.85" hidden="true" customHeight="false" outlineLevel="0" collapsed="false">
      <c r="A48" s="60"/>
      <c r="B48" s="65" t="s">
        <v>121</v>
      </c>
      <c r="C48" s="60"/>
      <c r="D48" s="52"/>
      <c r="E48" s="61"/>
      <c r="F48" s="62"/>
      <c r="G48" s="63"/>
    </row>
    <row r="49" customFormat="false" ht="23.85" hidden="true" customHeight="false" outlineLevel="0" collapsed="false">
      <c r="A49" s="60"/>
      <c r="B49" s="65" t="s">
        <v>122</v>
      </c>
      <c r="C49" s="60"/>
      <c r="D49" s="52"/>
      <c r="E49" s="61"/>
      <c r="F49" s="62"/>
      <c r="G49" s="63"/>
    </row>
    <row r="50" customFormat="false" ht="35.05" hidden="true" customHeight="false" outlineLevel="0" collapsed="false">
      <c r="A50" s="60"/>
      <c r="B50" s="65" t="s">
        <v>123</v>
      </c>
      <c r="C50" s="60"/>
      <c r="D50" s="52"/>
      <c r="E50" s="61"/>
      <c r="F50" s="62"/>
      <c r="G50" s="63"/>
    </row>
    <row r="51" s="82" customFormat="true" ht="13.8" hidden="true" customHeight="false" outlineLevel="0" collapsed="false">
      <c r="A51" s="60"/>
      <c r="B51" s="65" t="s">
        <v>124</v>
      </c>
      <c r="C51" s="60"/>
      <c r="D51" s="81"/>
      <c r="E51" s="61"/>
      <c r="F51" s="62"/>
      <c r="G51" s="63"/>
      <c r="HP51" s="39"/>
    </row>
    <row r="52" s="82" customFormat="true" ht="23.85" hidden="true" customHeight="false" outlineLevel="0" collapsed="false">
      <c r="A52" s="60"/>
      <c r="B52" s="65" t="s">
        <v>125</v>
      </c>
      <c r="C52" s="60"/>
      <c r="D52" s="81"/>
      <c r="E52" s="61"/>
      <c r="F52" s="62"/>
      <c r="G52" s="63"/>
      <c r="HP52" s="39"/>
    </row>
    <row r="53" s="82" customFormat="true" ht="13.8" hidden="true" customHeight="false" outlineLevel="0" collapsed="false">
      <c r="A53" s="60"/>
      <c r="B53" s="65" t="s">
        <v>126</v>
      </c>
      <c r="C53" s="60"/>
      <c r="D53" s="81"/>
      <c r="E53" s="61"/>
      <c r="F53" s="62"/>
      <c r="G53" s="63"/>
      <c r="HP53" s="39"/>
    </row>
    <row r="54" s="82" customFormat="true" ht="46.25" hidden="true" customHeight="false" outlineLevel="0" collapsed="false">
      <c r="A54" s="60"/>
      <c r="B54" s="65" t="s">
        <v>127</v>
      </c>
      <c r="C54" s="60"/>
      <c r="D54" s="81"/>
      <c r="E54" s="61"/>
      <c r="F54" s="62"/>
      <c r="G54" s="63"/>
      <c r="HP54" s="39"/>
    </row>
    <row r="55" s="82" customFormat="true" ht="23.85" hidden="true" customHeight="false" outlineLevel="0" collapsed="false">
      <c r="A55" s="60"/>
      <c r="B55" s="65" t="s">
        <v>128</v>
      </c>
      <c r="C55" s="60"/>
      <c r="D55" s="81"/>
      <c r="E55" s="61"/>
      <c r="F55" s="62"/>
      <c r="G55" s="63"/>
      <c r="HP55" s="39"/>
    </row>
    <row r="56" s="82" customFormat="true" ht="23.85" hidden="true" customHeight="false" outlineLevel="0" collapsed="false">
      <c r="A56" s="60"/>
      <c r="B56" s="65" t="s">
        <v>129</v>
      </c>
      <c r="C56" s="60"/>
      <c r="D56" s="81"/>
      <c r="E56" s="61"/>
      <c r="F56" s="62"/>
      <c r="G56" s="63"/>
      <c r="HP56" s="39"/>
    </row>
    <row r="57" s="82" customFormat="true" ht="23.85" hidden="true" customHeight="false" outlineLevel="0" collapsed="false">
      <c r="A57" s="60"/>
      <c r="B57" s="65" t="s">
        <v>130</v>
      </c>
      <c r="C57" s="60"/>
      <c r="D57" s="81"/>
      <c r="E57" s="61"/>
      <c r="F57" s="62"/>
      <c r="G57" s="63"/>
      <c r="HP57" s="39"/>
    </row>
    <row r="58" customFormat="false" ht="23.85" hidden="true" customHeight="false" outlineLevel="0" collapsed="false">
      <c r="A58" s="60"/>
      <c r="B58" s="65" t="s">
        <v>131</v>
      </c>
      <c r="C58" s="60"/>
      <c r="D58" s="52"/>
      <c r="E58" s="61"/>
      <c r="F58" s="62"/>
      <c r="G58" s="63"/>
    </row>
    <row r="59" customFormat="false" ht="23.85" hidden="true" customHeight="false" outlineLevel="0" collapsed="false">
      <c r="A59" s="60"/>
      <c r="B59" s="65" t="s">
        <v>132</v>
      </c>
      <c r="C59" s="60"/>
      <c r="D59" s="52"/>
      <c r="E59" s="61"/>
      <c r="F59" s="62"/>
      <c r="G59" s="63"/>
    </row>
    <row r="60" customFormat="false" ht="91" hidden="true" customHeight="false" outlineLevel="0" collapsed="false">
      <c r="A60" s="60"/>
      <c r="B60" s="65" t="s">
        <v>133</v>
      </c>
      <c r="C60" s="60"/>
      <c r="D60" s="52"/>
      <c r="E60" s="61"/>
      <c r="F60" s="62"/>
      <c r="G60" s="63"/>
    </row>
    <row r="61" customFormat="false" ht="13.8" hidden="true" customHeight="false" outlineLevel="0" collapsed="false">
      <c r="A61" s="60"/>
      <c r="B61" s="78" t="s">
        <v>134</v>
      </c>
      <c r="C61" s="60"/>
      <c r="D61" s="52"/>
      <c r="E61" s="61"/>
      <c r="F61" s="62"/>
      <c r="G61" s="63"/>
    </row>
    <row r="62" customFormat="false" ht="13.8" hidden="true" customHeight="false" outlineLevel="0" collapsed="false">
      <c r="A62" s="60"/>
      <c r="B62" s="64" t="s">
        <v>135</v>
      </c>
      <c r="C62" s="60"/>
      <c r="D62" s="52"/>
      <c r="E62" s="61"/>
      <c r="F62" s="62"/>
      <c r="G62" s="63"/>
    </row>
    <row r="63" customFormat="false" ht="113.4" hidden="true" customHeight="false" outlineLevel="0" collapsed="false">
      <c r="A63" s="60"/>
      <c r="B63" s="64" t="s">
        <v>136</v>
      </c>
      <c r="C63" s="60"/>
      <c r="D63" s="52"/>
      <c r="E63" s="61"/>
      <c r="F63" s="62"/>
      <c r="G63" s="63"/>
    </row>
    <row r="64" customFormat="false" ht="23.85" hidden="true" customHeight="false" outlineLevel="0" collapsed="false">
      <c r="A64" s="60"/>
      <c r="B64" s="64" t="s">
        <v>137</v>
      </c>
      <c r="C64" s="60"/>
      <c r="D64" s="52"/>
      <c r="E64" s="61"/>
      <c r="F64" s="62"/>
      <c r="G64" s="63"/>
    </row>
    <row r="65" customFormat="false" ht="35.05" hidden="true" customHeight="false" outlineLevel="0" collapsed="false">
      <c r="A65" s="60"/>
      <c r="B65" s="64" t="s">
        <v>138</v>
      </c>
      <c r="C65" s="60"/>
      <c r="D65" s="52"/>
      <c r="E65" s="61"/>
      <c r="F65" s="62"/>
      <c r="G65" s="63"/>
    </row>
    <row r="66" customFormat="false" ht="13.8" hidden="true" customHeight="false" outlineLevel="0" collapsed="false">
      <c r="A66" s="60"/>
      <c r="B66" s="64" t="s">
        <v>139</v>
      </c>
      <c r="C66" s="60"/>
      <c r="D66" s="52"/>
      <c r="E66" s="61"/>
      <c r="F66" s="62"/>
      <c r="G66" s="63"/>
    </row>
    <row r="67" customFormat="false" ht="35.05" hidden="true" customHeight="false" outlineLevel="0" collapsed="false">
      <c r="A67" s="60"/>
      <c r="B67" s="64" t="s">
        <v>140</v>
      </c>
      <c r="C67" s="60"/>
      <c r="D67" s="52"/>
      <c r="E67" s="61"/>
      <c r="F67" s="62"/>
      <c r="G67" s="63"/>
    </row>
    <row r="68" customFormat="false" ht="35.05" hidden="true" customHeight="false" outlineLevel="0" collapsed="false">
      <c r="A68" s="60"/>
      <c r="B68" s="64" t="s">
        <v>141</v>
      </c>
      <c r="C68" s="60"/>
      <c r="D68" s="52"/>
      <c r="E68" s="61"/>
      <c r="F68" s="62"/>
      <c r="G68" s="63"/>
    </row>
    <row r="69" customFormat="false" ht="23.85" hidden="true" customHeight="false" outlineLevel="0" collapsed="false">
      <c r="A69" s="60"/>
      <c r="B69" s="64" t="s">
        <v>142</v>
      </c>
      <c r="C69" s="60"/>
      <c r="D69" s="52"/>
      <c r="E69" s="61"/>
      <c r="F69" s="62"/>
      <c r="G69" s="63"/>
    </row>
    <row r="70" customFormat="false" ht="23.85" hidden="true" customHeight="false" outlineLevel="0" collapsed="false">
      <c r="A70" s="60"/>
      <c r="B70" s="64" t="s">
        <v>143</v>
      </c>
      <c r="C70" s="60"/>
      <c r="D70" s="52"/>
      <c r="E70" s="61"/>
      <c r="F70" s="62"/>
      <c r="G70" s="63"/>
    </row>
    <row r="71" customFormat="false" ht="13.8" hidden="true" customHeight="false" outlineLevel="0" collapsed="false">
      <c r="A71" s="60"/>
      <c r="B71" s="64" t="s">
        <v>144</v>
      </c>
      <c r="C71" s="60"/>
      <c r="D71" s="52"/>
      <c r="E71" s="61"/>
      <c r="F71" s="62"/>
      <c r="G71" s="63"/>
    </row>
    <row r="72" customFormat="false" ht="13.8" hidden="true" customHeight="false" outlineLevel="0" collapsed="false">
      <c r="A72" s="60"/>
      <c r="B72" s="64" t="s">
        <v>145</v>
      </c>
      <c r="C72" s="60"/>
      <c r="D72" s="52"/>
      <c r="E72" s="61"/>
      <c r="F72" s="62"/>
      <c r="G72" s="63"/>
    </row>
    <row r="73" customFormat="false" ht="23.85" hidden="true" customHeight="false" outlineLevel="0" collapsed="false">
      <c r="A73" s="60"/>
      <c r="B73" s="64" t="s">
        <v>146</v>
      </c>
      <c r="C73" s="60"/>
      <c r="D73" s="52"/>
      <c r="E73" s="61"/>
      <c r="F73" s="62"/>
      <c r="G73" s="63"/>
    </row>
    <row r="74" customFormat="false" ht="23.85" hidden="true" customHeight="false" outlineLevel="0" collapsed="false">
      <c r="A74" s="60"/>
      <c r="B74" s="64" t="s">
        <v>147</v>
      </c>
      <c r="C74" s="60"/>
      <c r="D74" s="52"/>
      <c r="E74" s="61"/>
      <c r="F74" s="62"/>
      <c r="G74" s="63"/>
    </row>
    <row r="75" customFormat="false" ht="13.8" hidden="false" customHeight="false" outlineLevel="0" collapsed="false">
      <c r="A75" s="60"/>
      <c r="B75" s="78" t="s">
        <v>58</v>
      </c>
      <c r="C75" s="60"/>
      <c r="D75" s="52"/>
      <c r="E75" s="61"/>
      <c r="F75" s="62"/>
      <c r="G75" s="63"/>
    </row>
    <row r="76" customFormat="false" ht="13.8" hidden="false" customHeight="false" outlineLevel="0" collapsed="false">
      <c r="A76" s="60" t="n">
        <v>3.1</v>
      </c>
      <c r="B76" s="78" t="s">
        <v>148</v>
      </c>
      <c r="C76" s="60" t="s">
        <v>98</v>
      </c>
      <c r="D76" s="52" t="n">
        <v>150</v>
      </c>
      <c r="E76" s="61"/>
      <c r="F76" s="62"/>
      <c r="G76" s="63"/>
    </row>
    <row r="77" customFormat="false" ht="13.8" hidden="false" customHeight="false" outlineLevel="0" collapsed="false">
      <c r="A77" s="60" t="n">
        <v>3.2</v>
      </c>
      <c r="B77" s="78" t="s">
        <v>149</v>
      </c>
      <c r="C77" s="60" t="s">
        <v>98</v>
      </c>
      <c r="D77" s="52" t="s">
        <v>101</v>
      </c>
      <c r="E77" s="61"/>
      <c r="F77" s="62"/>
      <c r="G77" s="63"/>
    </row>
    <row r="78" customFormat="false" ht="13.8" hidden="false" customHeight="false" outlineLevel="0" collapsed="false">
      <c r="A78" s="60" t="n">
        <v>3.3</v>
      </c>
      <c r="B78" s="78" t="s">
        <v>150</v>
      </c>
      <c r="C78" s="60" t="s">
        <v>98</v>
      </c>
      <c r="D78" s="52" t="n">
        <v>12</v>
      </c>
      <c r="E78" s="61"/>
      <c r="F78" s="62"/>
      <c r="G78" s="63"/>
    </row>
    <row r="79" customFormat="false" ht="13.8" hidden="false" customHeight="false" outlineLevel="0" collapsed="false">
      <c r="A79" s="60" t="n">
        <v>3.4</v>
      </c>
      <c r="B79" s="78" t="s">
        <v>151</v>
      </c>
      <c r="C79" s="60" t="s">
        <v>98</v>
      </c>
      <c r="D79" s="52" t="n">
        <v>20</v>
      </c>
      <c r="E79" s="61"/>
      <c r="F79" s="62"/>
      <c r="G79" s="63"/>
    </row>
    <row r="80" customFormat="false" ht="13.8" hidden="false" customHeight="false" outlineLevel="0" collapsed="false">
      <c r="A80" s="13"/>
      <c r="B80" s="78" t="s">
        <v>152</v>
      </c>
      <c r="C80" s="13"/>
      <c r="D80" s="57"/>
      <c r="E80" s="83"/>
      <c r="F80" s="80"/>
      <c r="G80" s="63"/>
    </row>
    <row r="81" customFormat="false" ht="13.8" hidden="false" customHeight="false" outlineLevel="0" collapsed="false">
      <c r="A81" s="60"/>
      <c r="B81" s="78" t="s">
        <v>59</v>
      </c>
      <c r="C81" s="60"/>
      <c r="D81" s="52"/>
      <c r="E81" s="61"/>
      <c r="F81" s="62"/>
      <c r="G81" s="63"/>
    </row>
    <row r="82" s="86" customFormat="true" ht="13.8" hidden="false" customHeight="false" outlineLevel="0" collapsed="false">
      <c r="A82" s="84" t="s">
        <v>153</v>
      </c>
      <c r="B82" s="78" t="s">
        <v>154</v>
      </c>
      <c r="C82" s="84" t="s">
        <v>98</v>
      </c>
      <c r="D82" s="85" t="n">
        <v>60</v>
      </c>
      <c r="E82" s="61"/>
      <c r="F82" s="62"/>
      <c r="G82" s="63"/>
    </row>
    <row r="83" customFormat="false" ht="13.8" hidden="false" customHeight="false" outlineLevel="0" collapsed="false">
      <c r="A83" s="60" t="s">
        <v>155</v>
      </c>
      <c r="B83" s="78" t="s">
        <v>156</v>
      </c>
      <c r="C83" s="84" t="s">
        <v>98</v>
      </c>
      <c r="D83" s="52" t="n">
        <v>110</v>
      </c>
      <c r="E83" s="61"/>
      <c r="F83" s="62"/>
      <c r="G83" s="63"/>
    </row>
    <row r="84" customFormat="false" ht="13.8" hidden="false" customHeight="false" outlineLevel="0" collapsed="false">
      <c r="A84" s="60" t="s">
        <v>157</v>
      </c>
      <c r="B84" s="78" t="s">
        <v>158</v>
      </c>
      <c r="C84" s="84" t="s">
        <v>98</v>
      </c>
      <c r="D84" s="52" t="n">
        <v>170</v>
      </c>
      <c r="E84" s="61"/>
      <c r="F84" s="62"/>
      <c r="G84" s="63"/>
    </row>
    <row r="85" s="39" customFormat="true" ht="13.8" hidden="false" customHeight="false" outlineLevel="0" collapsed="false">
      <c r="A85" s="60" t="s">
        <v>159</v>
      </c>
      <c r="B85" s="78" t="s">
        <v>160</v>
      </c>
      <c r="C85" s="84" t="s">
        <v>98</v>
      </c>
      <c r="D85" s="52" t="n">
        <v>10</v>
      </c>
      <c r="E85" s="61"/>
      <c r="F85" s="62"/>
      <c r="G85" s="63"/>
    </row>
    <row r="86" customFormat="false" ht="13.8" hidden="false" customHeight="false" outlineLevel="0" collapsed="false">
      <c r="A86" s="60" t="s">
        <v>161</v>
      </c>
      <c r="B86" s="78" t="s">
        <v>162</v>
      </c>
      <c r="C86" s="84" t="s">
        <v>98</v>
      </c>
      <c r="D86" s="52" t="n">
        <v>6</v>
      </c>
      <c r="E86" s="61"/>
      <c r="F86" s="62"/>
      <c r="G86" s="63"/>
    </row>
    <row r="87" s="86" customFormat="true" ht="13.8" hidden="false" customHeight="false" outlineLevel="0" collapsed="false">
      <c r="A87" s="84" t="s">
        <v>163</v>
      </c>
      <c r="B87" s="78" t="s">
        <v>164</v>
      </c>
      <c r="C87" s="84" t="s">
        <v>76</v>
      </c>
      <c r="D87" s="85" t="n">
        <v>120</v>
      </c>
      <c r="E87" s="61"/>
      <c r="F87" s="62"/>
      <c r="G87" s="63"/>
    </row>
    <row r="88" s="86" customFormat="true" ht="13.8" hidden="false" customHeight="false" outlineLevel="0" collapsed="false">
      <c r="A88" s="84" t="s">
        <v>165</v>
      </c>
      <c r="B88" s="78" t="s">
        <v>166</v>
      </c>
      <c r="C88" s="84" t="s">
        <v>98</v>
      </c>
      <c r="D88" s="85" t="n">
        <v>7</v>
      </c>
      <c r="E88" s="61"/>
      <c r="F88" s="62"/>
      <c r="G88" s="63"/>
    </row>
    <row r="89" customFormat="false" ht="13.8" hidden="false" customHeight="false" outlineLevel="0" collapsed="false">
      <c r="A89" s="13"/>
      <c r="B89" s="78" t="s">
        <v>167</v>
      </c>
      <c r="C89" s="13"/>
      <c r="D89" s="57"/>
      <c r="E89" s="83"/>
      <c r="F89" s="80"/>
      <c r="G89" s="63"/>
    </row>
    <row r="90" customFormat="false" ht="13.8" hidden="false" customHeight="false" outlineLevel="0" collapsed="false">
      <c r="A90" s="60" t="n">
        <v>4</v>
      </c>
      <c r="B90" s="78" t="s">
        <v>168</v>
      </c>
      <c r="C90" s="60"/>
      <c r="D90" s="52"/>
      <c r="E90" s="61"/>
      <c r="F90" s="62"/>
      <c r="G90" s="63"/>
    </row>
    <row r="91" customFormat="false" ht="13.8" hidden="false" customHeight="false" outlineLevel="0" collapsed="false">
      <c r="A91" s="60"/>
      <c r="B91" s="78" t="s">
        <v>60</v>
      </c>
      <c r="C91" s="60"/>
      <c r="D91" s="52"/>
      <c r="E91" s="61"/>
      <c r="F91" s="62"/>
      <c r="G91" s="63"/>
    </row>
    <row r="92" customFormat="false" ht="13.8" hidden="false" customHeight="false" outlineLevel="0" collapsed="false">
      <c r="A92" s="60"/>
      <c r="B92" s="87" t="s">
        <v>169</v>
      </c>
      <c r="C92" s="60"/>
      <c r="D92" s="52"/>
      <c r="E92" s="61"/>
      <c r="F92" s="62"/>
      <c r="G92" s="63"/>
    </row>
    <row r="93" customFormat="false" ht="79.85" hidden="false" customHeight="false" outlineLevel="0" collapsed="false">
      <c r="A93" s="60"/>
      <c r="B93" s="65" t="s">
        <v>170</v>
      </c>
      <c r="C93" s="60" t="s">
        <v>171</v>
      </c>
      <c r="D93" s="52" t="n">
        <v>65</v>
      </c>
      <c r="E93" s="61"/>
      <c r="F93" s="62"/>
      <c r="G93" s="63" t="s">
        <v>172</v>
      </c>
    </row>
    <row r="94" customFormat="false" ht="91" hidden="false" customHeight="false" outlineLevel="0" collapsed="false">
      <c r="A94" s="60"/>
      <c r="B94" s="65" t="s">
        <v>173</v>
      </c>
      <c r="C94" s="60"/>
      <c r="D94" s="52"/>
      <c r="E94" s="61"/>
      <c r="F94" s="62"/>
      <c r="G94" s="63"/>
    </row>
    <row r="95" customFormat="false" ht="13.8" hidden="false" customHeight="false" outlineLevel="0" collapsed="false">
      <c r="A95" s="60"/>
      <c r="B95" s="88" t="s">
        <v>174</v>
      </c>
      <c r="C95" s="60"/>
      <c r="D95" s="52"/>
      <c r="E95" s="61"/>
      <c r="F95" s="80"/>
      <c r="G95" s="63"/>
    </row>
    <row r="96" s="93" customFormat="true" ht="13.8" hidden="false" customHeight="false" outlineLevel="0" collapsed="false">
      <c r="A96" s="89" t="n">
        <v>5</v>
      </c>
      <c r="B96" s="78" t="s">
        <v>61</v>
      </c>
      <c r="C96" s="89"/>
      <c r="D96" s="90"/>
      <c r="E96" s="91"/>
      <c r="F96" s="62"/>
      <c r="G96" s="92"/>
    </row>
    <row r="97" s="94" customFormat="true" ht="13.8" hidden="false" customHeight="false" outlineLevel="0" collapsed="false">
      <c r="A97" s="13" t="n">
        <v>5</v>
      </c>
      <c r="B97" s="65" t="s">
        <v>87</v>
      </c>
      <c r="C97" s="13"/>
      <c r="D97" s="52"/>
      <c r="E97" s="61"/>
      <c r="F97" s="62"/>
      <c r="G97" s="63"/>
    </row>
    <row r="98" s="94" customFormat="true" ht="13.8" hidden="false" customHeight="false" outlineLevel="0" collapsed="false">
      <c r="A98" s="13" t="s">
        <v>175</v>
      </c>
      <c r="B98" s="65" t="s">
        <v>176</v>
      </c>
      <c r="C98" s="13"/>
      <c r="D98" s="52"/>
      <c r="E98" s="61"/>
      <c r="F98" s="62"/>
      <c r="G98" s="63"/>
    </row>
    <row r="99" s="94" customFormat="true" ht="23.85" hidden="false" customHeight="false" outlineLevel="0" collapsed="false">
      <c r="A99" s="13" t="s">
        <v>177</v>
      </c>
      <c r="B99" s="65" t="s">
        <v>178</v>
      </c>
      <c r="C99" s="13"/>
      <c r="D99" s="52"/>
      <c r="E99" s="61"/>
      <c r="F99" s="62"/>
      <c r="G99" s="63"/>
    </row>
    <row r="100" s="94" customFormat="true" ht="23.85" hidden="false" customHeight="false" outlineLevel="0" collapsed="false">
      <c r="A100" s="13" t="s">
        <v>179</v>
      </c>
      <c r="B100" s="95" t="s">
        <v>180</v>
      </c>
      <c r="C100" s="13"/>
      <c r="D100" s="52"/>
      <c r="E100" s="61"/>
      <c r="F100" s="62"/>
      <c r="G100" s="63"/>
    </row>
    <row r="101" s="94" customFormat="true" ht="13.8" hidden="false" customHeight="false" outlineLevel="0" collapsed="false">
      <c r="A101" s="13" t="n">
        <v>5.1</v>
      </c>
      <c r="B101" s="96" t="s">
        <v>181</v>
      </c>
      <c r="C101" s="97"/>
      <c r="D101" s="97"/>
      <c r="E101" s="98"/>
      <c r="F101" s="99"/>
      <c r="G101" s="97"/>
    </row>
    <row r="102" s="94" customFormat="true" ht="37.75" hidden="false" customHeight="true" outlineLevel="0" collapsed="false">
      <c r="A102" s="13"/>
      <c r="B102" s="100" t="s">
        <v>182</v>
      </c>
      <c r="C102" s="84" t="s">
        <v>98</v>
      </c>
      <c r="D102" s="101" t="n">
        <v>50</v>
      </c>
      <c r="E102" s="98"/>
      <c r="F102" s="99"/>
      <c r="G102" s="97"/>
    </row>
    <row r="103" s="94" customFormat="true" ht="13.8" hidden="false" customHeight="false" outlineLevel="0" collapsed="false">
      <c r="A103" s="13" t="n">
        <v>5.2</v>
      </c>
      <c r="B103" s="78" t="s">
        <v>183</v>
      </c>
      <c r="C103" s="13"/>
      <c r="D103" s="52"/>
      <c r="E103" s="61"/>
      <c r="F103" s="62"/>
      <c r="G103" s="63"/>
    </row>
    <row r="104" customFormat="false" ht="46.25" hidden="false" customHeight="false" outlineLevel="0" collapsed="false">
      <c r="A104" s="60" t="s">
        <v>184</v>
      </c>
      <c r="B104" s="65" t="s">
        <v>185</v>
      </c>
      <c r="C104" s="60" t="s">
        <v>76</v>
      </c>
      <c r="D104" s="52" t="n">
        <v>640</v>
      </c>
      <c r="E104" s="61"/>
      <c r="F104" s="62"/>
      <c r="G104" s="63"/>
    </row>
    <row r="105" customFormat="false" ht="46.25" hidden="false" customHeight="false" outlineLevel="0" collapsed="false">
      <c r="A105" s="60" t="s">
        <v>186</v>
      </c>
      <c r="B105" s="65" t="s">
        <v>187</v>
      </c>
      <c r="C105" s="60" t="s">
        <v>76</v>
      </c>
      <c r="D105" s="102" t="n">
        <v>440</v>
      </c>
      <c r="E105" s="61"/>
      <c r="F105" s="62"/>
      <c r="G105" s="63"/>
    </row>
    <row r="106" customFormat="false" ht="102" hidden="false" customHeight="true" outlineLevel="0" collapsed="false">
      <c r="A106" s="60" t="s">
        <v>188</v>
      </c>
      <c r="B106" s="65" t="s">
        <v>189</v>
      </c>
      <c r="C106" s="60" t="s">
        <v>76</v>
      </c>
      <c r="D106" s="52" t="n">
        <v>350</v>
      </c>
      <c r="E106" s="61"/>
      <c r="F106" s="62"/>
      <c r="G106" s="63"/>
    </row>
    <row r="107" customFormat="false" ht="64.95" hidden="false" customHeight="true" outlineLevel="0" collapsed="false">
      <c r="A107" s="103" t="s">
        <v>190</v>
      </c>
      <c r="B107" s="104" t="s">
        <v>191</v>
      </c>
      <c r="C107" s="105" t="s">
        <v>98</v>
      </c>
      <c r="D107" s="101" t="n">
        <v>50</v>
      </c>
      <c r="E107" s="106"/>
      <c r="F107" s="107"/>
      <c r="G107" s="97"/>
    </row>
    <row r="108" customFormat="false" ht="13.8" hidden="false" customHeight="false" outlineLevel="0" collapsed="false">
      <c r="A108" s="13"/>
      <c r="B108" s="78" t="s">
        <v>174</v>
      </c>
      <c r="C108" s="13"/>
      <c r="D108" s="57"/>
      <c r="E108" s="83"/>
      <c r="F108" s="80"/>
      <c r="G108" s="108"/>
    </row>
    <row r="109" s="94" customFormat="true" ht="13.8" hidden="false" customHeight="false" outlineLevel="0" collapsed="false">
      <c r="A109" s="13" t="n">
        <v>6</v>
      </c>
      <c r="B109" s="78" t="s">
        <v>62</v>
      </c>
      <c r="C109" s="13"/>
      <c r="D109" s="52"/>
      <c r="E109" s="61"/>
      <c r="F109" s="62"/>
      <c r="G109" s="63"/>
    </row>
    <row r="110" s="94" customFormat="true" ht="13.8" hidden="false" customHeight="false" outlineLevel="0" collapsed="false">
      <c r="A110" s="13"/>
      <c r="B110" s="64" t="s">
        <v>192</v>
      </c>
      <c r="C110" s="13"/>
      <c r="D110" s="52"/>
      <c r="E110" s="61"/>
      <c r="F110" s="62"/>
      <c r="G110" s="63"/>
    </row>
    <row r="111" s="94" customFormat="true" ht="57.45" hidden="false" customHeight="false" outlineLevel="0" collapsed="false">
      <c r="A111" s="13"/>
      <c r="B111" s="64" t="s">
        <v>193</v>
      </c>
      <c r="C111" s="13"/>
      <c r="D111" s="52"/>
      <c r="E111" s="61"/>
      <c r="F111" s="62"/>
      <c r="G111" s="63"/>
    </row>
    <row r="112" s="94" customFormat="true" ht="23.85" hidden="false" customHeight="false" outlineLevel="0" collapsed="false">
      <c r="A112" s="13"/>
      <c r="B112" s="64" t="s">
        <v>113</v>
      </c>
      <c r="C112" s="13"/>
      <c r="D112" s="52"/>
      <c r="E112" s="61"/>
      <c r="F112" s="62"/>
      <c r="G112" s="63"/>
    </row>
    <row r="113" s="94" customFormat="true" ht="35.05" hidden="false" customHeight="false" outlineLevel="0" collapsed="false">
      <c r="A113" s="13"/>
      <c r="B113" s="64" t="s">
        <v>194</v>
      </c>
      <c r="C113" s="13"/>
      <c r="D113" s="52"/>
      <c r="E113" s="61"/>
      <c r="F113" s="62"/>
      <c r="G113" s="63"/>
    </row>
    <row r="114" s="94" customFormat="true" ht="93.75" hidden="false" customHeight="true" outlineLevel="0" collapsed="false">
      <c r="A114" s="13"/>
      <c r="B114" s="64" t="s">
        <v>195</v>
      </c>
      <c r="C114" s="13"/>
      <c r="D114" s="52"/>
      <c r="E114" s="61"/>
      <c r="F114" s="62"/>
      <c r="G114" s="63"/>
    </row>
    <row r="115" s="94" customFormat="true" ht="46.25" hidden="false" customHeight="false" outlineLevel="0" collapsed="false">
      <c r="A115" s="60" t="n">
        <v>6.1</v>
      </c>
      <c r="B115" s="64" t="s">
        <v>196</v>
      </c>
      <c r="C115" s="13"/>
      <c r="D115" s="52"/>
      <c r="E115" s="61"/>
      <c r="F115" s="62"/>
      <c r="G115" s="63"/>
    </row>
    <row r="116" customFormat="false" ht="13.8" hidden="false" customHeight="false" outlineLevel="0" collapsed="false">
      <c r="A116" s="60"/>
      <c r="B116" s="65" t="s">
        <v>197</v>
      </c>
      <c r="C116" s="60" t="s">
        <v>76</v>
      </c>
      <c r="D116" s="52" t="n">
        <v>870</v>
      </c>
      <c r="E116" s="61"/>
      <c r="F116" s="62"/>
      <c r="G116" s="63"/>
    </row>
    <row r="117" customFormat="false" ht="13.8" hidden="false" customHeight="false" outlineLevel="0" collapsed="false">
      <c r="A117" s="60"/>
      <c r="B117" s="109" t="s">
        <v>198</v>
      </c>
      <c r="C117" s="60" t="s">
        <v>76</v>
      </c>
      <c r="D117" s="52" t="n">
        <v>1140</v>
      </c>
      <c r="E117" s="61"/>
      <c r="F117" s="62"/>
      <c r="G117" s="63"/>
    </row>
    <row r="118" customFormat="false" ht="13.8" hidden="false" customHeight="false" outlineLevel="0" collapsed="false">
      <c r="A118" s="60"/>
      <c r="B118" s="65" t="s">
        <v>199</v>
      </c>
      <c r="C118" s="60" t="s">
        <v>76</v>
      </c>
      <c r="D118" s="52" t="n">
        <v>860</v>
      </c>
      <c r="E118" s="61"/>
      <c r="F118" s="62"/>
      <c r="G118" s="63"/>
    </row>
    <row r="119" customFormat="false" ht="79.85" hidden="false" customHeight="false" outlineLevel="0" collapsed="false">
      <c r="A119" s="60" t="n">
        <v>6.2</v>
      </c>
      <c r="B119" s="64" t="s">
        <v>200</v>
      </c>
      <c r="C119" s="60"/>
      <c r="D119" s="102"/>
      <c r="E119" s="61"/>
      <c r="F119" s="62"/>
      <c r="G119" s="63"/>
    </row>
    <row r="120" customFormat="false" ht="13.8" hidden="false" customHeight="false" outlineLevel="0" collapsed="false">
      <c r="A120" s="60"/>
      <c r="B120" s="65" t="s">
        <v>201</v>
      </c>
      <c r="C120" s="60" t="s">
        <v>76</v>
      </c>
      <c r="D120" s="52" t="n">
        <v>1150</v>
      </c>
      <c r="E120" s="61"/>
      <c r="F120" s="62"/>
      <c r="G120" s="63"/>
    </row>
    <row r="121" s="110" customFormat="true" ht="13.8" hidden="false" customHeight="false" outlineLevel="0" collapsed="false">
      <c r="A121" s="13"/>
      <c r="B121" s="78" t="s">
        <v>202</v>
      </c>
      <c r="C121" s="13"/>
      <c r="D121" s="57"/>
      <c r="E121" s="83"/>
      <c r="F121" s="80"/>
      <c r="G121" s="108"/>
      <c r="H121" s="94"/>
      <c r="I121" s="94"/>
      <c r="J121" s="94"/>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c r="BV121" s="94"/>
      <c r="BW121" s="94"/>
      <c r="BX121" s="94"/>
      <c r="BY121" s="94"/>
      <c r="BZ121" s="94"/>
      <c r="CA121" s="94"/>
      <c r="CB121" s="94"/>
      <c r="CC121" s="94"/>
      <c r="CD121" s="94"/>
      <c r="CE121" s="94"/>
      <c r="CF121" s="94"/>
      <c r="CG121" s="94"/>
      <c r="CH121" s="94"/>
      <c r="CI121" s="94"/>
      <c r="CJ121" s="94"/>
      <c r="CK121" s="94"/>
      <c r="CL121" s="94"/>
      <c r="CM121" s="94"/>
      <c r="CN121" s="94"/>
      <c r="CO121" s="94"/>
      <c r="CP121" s="94"/>
      <c r="CQ121" s="94"/>
      <c r="CR121" s="94"/>
      <c r="CS121" s="94"/>
      <c r="CT121" s="94"/>
      <c r="CU121" s="94"/>
      <c r="CV121" s="94"/>
      <c r="CW121" s="94"/>
      <c r="CX121" s="94"/>
      <c r="CY121" s="94"/>
      <c r="CZ121" s="94"/>
      <c r="DA121" s="94"/>
      <c r="DB121" s="94"/>
      <c r="DC121" s="94"/>
      <c r="DD121" s="94"/>
      <c r="DE121" s="94"/>
      <c r="DF121" s="94"/>
      <c r="DG121" s="94"/>
      <c r="DH121" s="94"/>
      <c r="DI121" s="94"/>
      <c r="DJ121" s="94"/>
      <c r="DK121" s="94"/>
      <c r="DL121" s="94"/>
      <c r="DM121" s="94"/>
      <c r="DN121" s="94"/>
      <c r="DO121" s="94"/>
      <c r="DP121" s="94"/>
      <c r="DQ121" s="94"/>
      <c r="DR121" s="94"/>
      <c r="DS121" s="94"/>
      <c r="DT121" s="94"/>
      <c r="DU121" s="94"/>
      <c r="DV121" s="94"/>
      <c r="DW121" s="94"/>
      <c r="DX121" s="94"/>
      <c r="DY121" s="94"/>
      <c r="DZ121" s="94"/>
      <c r="EA121" s="94"/>
      <c r="EB121" s="94"/>
      <c r="EC121" s="94"/>
      <c r="ED121" s="94"/>
      <c r="EE121" s="94"/>
      <c r="EF121" s="94"/>
      <c r="EG121" s="94"/>
      <c r="EH121" s="94"/>
      <c r="EI121" s="94"/>
      <c r="EJ121" s="94"/>
      <c r="EK121" s="94"/>
      <c r="EL121" s="94"/>
      <c r="EM121" s="94"/>
      <c r="EN121" s="94"/>
      <c r="EO121" s="94"/>
      <c r="EP121" s="94"/>
      <c r="EQ121" s="94"/>
      <c r="ER121" s="94"/>
      <c r="ES121" s="94"/>
      <c r="ET121" s="94"/>
      <c r="EU121" s="94"/>
      <c r="EV121" s="94"/>
      <c r="EW121" s="94"/>
      <c r="EX121" s="94"/>
      <c r="EY121" s="94"/>
      <c r="EZ121" s="94"/>
      <c r="FA121" s="94"/>
      <c r="FB121" s="94"/>
      <c r="FC121" s="94"/>
      <c r="FD121" s="94"/>
      <c r="FE121" s="94"/>
      <c r="FF121" s="94"/>
      <c r="FG121" s="94"/>
      <c r="FH121" s="94"/>
      <c r="FI121" s="94"/>
      <c r="FJ121" s="94"/>
      <c r="FK121" s="94"/>
      <c r="FL121" s="94"/>
      <c r="FM121" s="94"/>
      <c r="FN121" s="94"/>
      <c r="FO121" s="94"/>
      <c r="FP121" s="94"/>
      <c r="FQ121" s="94"/>
      <c r="FR121" s="94"/>
      <c r="FS121" s="94"/>
      <c r="FT121" s="94"/>
      <c r="FU121" s="94"/>
      <c r="FV121" s="94"/>
      <c r="FW121" s="94"/>
      <c r="FX121" s="94"/>
      <c r="FY121" s="94"/>
      <c r="FZ121" s="94"/>
      <c r="GA121" s="94"/>
      <c r="GB121" s="94"/>
      <c r="GC121" s="94"/>
      <c r="GD121" s="94"/>
      <c r="GE121" s="94"/>
      <c r="GF121" s="94"/>
      <c r="GG121" s="94"/>
      <c r="GH121" s="94"/>
      <c r="GI121" s="94"/>
      <c r="GJ121" s="94"/>
      <c r="GK121" s="94"/>
      <c r="GL121" s="94"/>
      <c r="GM121" s="94"/>
      <c r="GN121" s="94"/>
      <c r="GO121" s="94"/>
      <c r="GP121" s="94"/>
      <c r="GQ121" s="94"/>
      <c r="GR121" s="94"/>
      <c r="GS121" s="94"/>
      <c r="GT121" s="94"/>
      <c r="GU121" s="94"/>
      <c r="GV121" s="94"/>
      <c r="GW121" s="94"/>
      <c r="GX121" s="94"/>
      <c r="GY121" s="94"/>
      <c r="GZ121" s="94"/>
      <c r="HA121" s="94"/>
      <c r="HB121" s="94"/>
      <c r="HC121" s="94"/>
      <c r="HD121" s="94"/>
      <c r="HE121" s="94"/>
      <c r="HF121" s="94"/>
      <c r="HG121" s="94"/>
      <c r="HH121" s="94"/>
      <c r="HI121" s="94"/>
      <c r="HJ121" s="94"/>
      <c r="HK121" s="94"/>
      <c r="HL121" s="94"/>
      <c r="HM121" s="94"/>
      <c r="HN121" s="94"/>
      <c r="HO121" s="94"/>
      <c r="HP121" s="94"/>
      <c r="HQ121" s="94"/>
    </row>
    <row r="122" s="94" customFormat="true" ht="13.8" hidden="false" customHeight="false" outlineLevel="0" collapsed="false">
      <c r="A122" s="13" t="n">
        <v>7</v>
      </c>
      <c r="B122" s="78" t="s">
        <v>203</v>
      </c>
      <c r="C122" s="13"/>
      <c r="D122" s="52"/>
      <c r="E122" s="61"/>
      <c r="F122" s="62"/>
      <c r="G122" s="63"/>
    </row>
    <row r="123" s="94" customFormat="true" ht="13.8" hidden="false" customHeight="false" outlineLevel="0" collapsed="false">
      <c r="A123" s="13"/>
      <c r="B123" s="64" t="s">
        <v>87</v>
      </c>
      <c r="C123" s="13"/>
      <c r="D123" s="52"/>
      <c r="E123" s="61"/>
      <c r="F123" s="62"/>
      <c r="G123" s="63"/>
    </row>
    <row r="124" s="94" customFormat="true" ht="216" hidden="false" customHeight="true" outlineLevel="0" collapsed="false">
      <c r="A124" s="13"/>
      <c r="B124" s="65" t="s">
        <v>204</v>
      </c>
      <c r="C124" s="13"/>
      <c r="D124" s="52"/>
      <c r="E124" s="61"/>
      <c r="F124" s="62"/>
      <c r="G124" s="63"/>
    </row>
    <row r="125" s="94" customFormat="true" ht="91" hidden="false" customHeight="false" outlineLevel="0" collapsed="false">
      <c r="A125" s="60" t="n">
        <v>7.1</v>
      </c>
      <c r="B125" s="65" t="s">
        <v>205</v>
      </c>
      <c r="C125" s="60"/>
      <c r="D125" s="52"/>
      <c r="E125" s="61"/>
      <c r="F125" s="62"/>
      <c r="G125" s="63"/>
    </row>
    <row r="126" s="94" customFormat="true" ht="13.8" hidden="false" customHeight="false" outlineLevel="0" collapsed="false">
      <c r="A126" s="60"/>
      <c r="B126" s="65" t="s">
        <v>206</v>
      </c>
      <c r="C126" s="60" t="s">
        <v>76</v>
      </c>
      <c r="D126" s="52" t="n">
        <v>430</v>
      </c>
      <c r="E126" s="61"/>
      <c r="F126" s="62"/>
      <c r="G126" s="63"/>
    </row>
    <row r="127" s="94" customFormat="true" ht="13.8" hidden="false" customHeight="false" outlineLevel="0" collapsed="false">
      <c r="A127" s="60"/>
      <c r="B127" s="65" t="s">
        <v>207</v>
      </c>
      <c r="C127" s="60" t="s">
        <v>76</v>
      </c>
      <c r="D127" s="52" t="n">
        <v>310</v>
      </c>
      <c r="E127" s="61"/>
      <c r="F127" s="62"/>
      <c r="G127" s="63"/>
    </row>
    <row r="128" s="94" customFormat="true" ht="23.85" hidden="false" customHeight="false" outlineLevel="0" collapsed="false">
      <c r="A128" s="60" t="n">
        <v>7.2</v>
      </c>
      <c r="B128" s="65" t="s">
        <v>208</v>
      </c>
      <c r="C128" s="60" t="s">
        <v>209</v>
      </c>
      <c r="D128" s="52" t="n">
        <v>260</v>
      </c>
      <c r="E128" s="61"/>
      <c r="F128" s="62"/>
      <c r="G128" s="63"/>
    </row>
    <row r="129" s="94" customFormat="true" ht="68.65" hidden="false" customHeight="false" outlineLevel="0" collapsed="false">
      <c r="A129" s="60"/>
      <c r="B129" s="65" t="s">
        <v>210</v>
      </c>
      <c r="C129" s="60"/>
      <c r="D129" s="52"/>
      <c r="E129" s="61"/>
      <c r="F129" s="62"/>
      <c r="G129" s="63"/>
    </row>
    <row r="130" s="94" customFormat="true" ht="13.8" hidden="false" customHeight="false" outlineLevel="0" collapsed="false">
      <c r="A130" s="60"/>
      <c r="B130" s="65" t="s">
        <v>211</v>
      </c>
      <c r="C130" s="60" t="s">
        <v>76</v>
      </c>
      <c r="D130" s="52" t="n">
        <v>180</v>
      </c>
      <c r="E130" s="61"/>
      <c r="F130" s="62"/>
      <c r="G130" s="63"/>
    </row>
    <row r="131" s="94" customFormat="true" ht="13.8" hidden="false" customHeight="false" outlineLevel="0" collapsed="false">
      <c r="A131" s="60"/>
      <c r="B131" s="65" t="s">
        <v>212</v>
      </c>
      <c r="C131" s="60" t="s">
        <v>76</v>
      </c>
      <c r="D131" s="52" t="n">
        <v>700</v>
      </c>
      <c r="E131" s="61"/>
      <c r="F131" s="62"/>
      <c r="G131" s="63"/>
    </row>
    <row r="132" s="94" customFormat="true" ht="91" hidden="false" customHeight="false" outlineLevel="0" collapsed="false">
      <c r="A132" s="60" t="n">
        <v>7.3</v>
      </c>
      <c r="B132" s="65" t="s">
        <v>213</v>
      </c>
      <c r="C132" s="60"/>
      <c r="D132" s="52"/>
      <c r="E132" s="61"/>
      <c r="F132" s="62"/>
      <c r="G132" s="63"/>
    </row>
    <row r="133" s="94" customFormat="true" ht="13.8" hidden="false" customHeight="false" outlineLevel="0" collapsed="false">
      <c r="A133" s="60"/>
      <c r="B133" s="65" t="s">
        <v>214</v>
      </c>
      <c r="C133" s="60" t="s">
        <v>76</v>
      </c>
      <c r="D133" s="52" t="n">
        <v>160</v>
      </c>
      <c r="E133" s="61"/>
      <c r="F133" s="62"/>
      <c r="G133" s="63"/>
    </row>
    <row r="134" s="94" customFormat="true" ht="13.8" hidden="false" customHeight="false" outlineLevel="0" collapsed="false">
      <c r="A134" s="60"/>
      <c r="B134" s="65" t="s">
        <v>215</v>
      </c>
      <c r="C134" s="60" t="s">
        <v>76</v>
      </c>
      <c r="D134" s="52" t="n">
        <v>200</v>
      </c>
      <c r="E134" s="61"/>
      <c r="F134" s="62"/>
      <c r="G134" s="63"/>
    </row>
    <row r="135" s="39" customFormat="true" ht="91" hidden="false" customHeight="false" outlineLevel="0" collapsed="false">
      <c r="A135" s="60" t="n">
        <v>7.7</v>
      </c>
      <c r="B135" s="65" t="s">
        <v>216</v>
      </c>
      <c r="C135" s="60" t="s">
        <v>76</v>
      </c>
      <c r="D135" s="52" t="n">
        <v>50</v>
      </c>
      <c r="E135" s="61"/>
      <c r="F135" s="62"/>
      <c r="G135" s="63"/>
    </row>
    <row r="136" s="39" customFormat="true" ht="68.65" hidden="false" customHeight="false" outlineLevel="0" collapsed="false">
      <c r="A136" s="60" t="n">
        <v>7.8</v>
      </c>
      <c r="B136" s="65" t="s">
        <v>217</v>
      </c>
      <c r="C136" s="60" t="s">
        <v>209</v>
      </c>
      <c r="D136" s="52" t="n">
        <v>40</v>
      </c>
      <c r="E136" s="61"/>
      <c r="F136" s="62"/>
      <c r="G136" s="63"/>
    </row>
    <row r="137" s="39" customFormat="true" ht="79.85" hidden="false" customHeight="false" outlineLevel="0" collapsed="false">
      <c r="A137" s="60" t="s">
        <v>218</v>
      </c>
      <c r="B137" s="65" t="s">
        <v>219</v>
      </c>
      <c r="C137" s="60" t="s">
        <v>209</v>
      </c>
      <c r="D137" s="52" t="n">
        <v>200</v>
      </c>
      <c r="E137" s="61"/>
      <c r="F137" s="62"/>
      <c r="G137" s="63"/>
    </row>
    <row r="138" s="39" customFormat="true" ht="113.4" hidden="false" customHeight="false" outlineLevel="0" collapsed="false">
      <c r="A138" s="60" t="s">
        <v>220</v>
      </c>
      <c r="B138" s="65" t="s">
        <v>221</v>
      </c>
      <c r="C138" s="60" t="s">
        <v>76</v>
      </c>
      <c r="D138" s="52" t="n">
        <v>32</v>
      </c>
      <c r="E138" s="61"/>
      <c r="F138" s="62"/>
      <c r="G138" s="63"/>
    </row>
    <row r="139" s="39" customFormat="true" ht="13.8" hidden="false" customHeight="false" outlineLevel="0" collapsed="false">
      <c r="A139" s="60"/>
      <c r="B139" s="78" t="s">
        <v>222</v>
      </c>
      <c r="C139" s="60"/>
      <c r="D139" s="102"/>
      <c r="E139" s="61"/>
      <c r="F139" s="80"/>
      <c r="G139" s="108"/>
    </row>
    <row r="140" s="39" customFormat="true" ht="13.8" hidden="false" customHeight="false" outlineLevel="0" collapsed="false">
      <c r="A140" s="60"/>
      <c r="B140" s="78"/>
      <c r="C140" s="60"/>
      <c r="D140" s="102"/>
      <c r="E140" s="61"/>
      <c r="F140" s="62"/>
      <c r="G140" s="108"/>
    </row>
    <row r="141" s="39" customFormat="true" ht="13.8" hidden="false" customHeight="false" outlineLevel="0" collapsed="false">
      <c r="A141" s="13" t="n">
        <v>8</v>
      </c>
      <c r="B141" s="56" t="s">
        <v>64</v>
      </c>
      <c r="C141" s="60"/>
      <c r="D141" s="52"/>
      <c r="E141" s="61"/>
      <c r="F141" s="62"/>
      <c r="G141" s="63"/>
    </row>
    <row r="142" s="39" customFormat="true" ht="13.8" hidden="false" customHeight="false" outlineLevel="0" collapsed="false">
      <c r="A142" s="13"/>
      <c r="B142" s="64" t="s">
        <v>87</v>
      </c>
      <c r="C142" s="60"/>
      <c r="D142" s="52"/>
      <c r="E142" s="61"/>
      <c r="F142" s="62"/>
      <c r="G142" s="63"/>
    </row>
    <row r="143" s="39" customFormat="true" ht="46.25" hidden="false" customHeight="false" outlineLevel="0" collapsed="false">
      <c r="A143" s="13"/>
      <c r="B143" s="64" t="s">
        <v>223</v>
      </c>
      <c r="C143" s="60"/>
      <c r="D143" s="52"/>
      <c r="E143" s="61"/>
      <c r="F143" s="62"/>
      <c r="G143" s="63"/>
    </row>
    <row r="144" s="39" customFormat="true" ht="57.45" hidden="false" customHeight="false" outlineLevel="0" collapsed="false">
      <c r="A144" s="60" t="n">
        <v>8.1</v>
      </c>
      <c r="B144" s="64" t="s">
        <v>224</v>
      </c>
      <c r="C144" s="60"/>
      <c r="D144" s="52"/>
      <c r="E144" s="61"/>
      <c r="F144" s="62"/>
      <c r="G144" s="63"/>
    </row>
    <row r="145" s="39" customFormat="true" ht="13.8" hidden="false" customHeight="false" outlineLevel="0" collapsed="false">
      <c r="A145" s="60"/>
      <c r="B145" s="64" t="s">
        <v>225</v>
      </c>
      <c r="C145" s="60" t="s">
        <v>76</v>
      </c>
      <c r="D145" s="52" t="n">
        <v>1360</v>
      </c>
      <c r="E145" s="61"/>
      <c r="F145" s="62"/>
      <c r="G145" s="63"/>
    </row>
    <row r="146" s="39" customFormat="true" ht="13.8" hidden="false" customHeight="false" outlineLevel="0" collapsed="false">
      <c r="A146" s="60"/>
      <c r="B146" s="64" t="s">
        <v>226</v>
      </c>
      <c r="C146" s="60" t="s">
        <v>76</v>
      </c>
      <c r="D146" s="52" t="n">
        <v>1140</v>
      </c>
      <c r="E146" s="61"/>
      <c r="F146" s="62"/>
      <c r="G146" s="63"/>
    </row>
    <row r="147" s="39" customFormat="true" ht="46.25" hidden="false" customHeight="false" outlineLevel="0" collapsed="false">
      <c r="A147" s="60" t="n">
        <v>8.2</v>
      </c>
      <c r="B147" s="64" t="s">
        <v>227</v>
      </c>
      <c r="C147" s="60" t="s">
        <v>76</v>
      </c>
      <c r="D147" s="52" t="n">
        <v>1150</v>
      </c>
      <c r="E147" s="61"/>
      <c r="F147" s="62"/>
      <c r="G147" s="63"/>
    </row>
    <row r="148" s="39" customFormat="true" ht="13.8" hidden="false" customHeight="false" outlineLevel="0" collapsed="false">
      <c r="A148" s="13"/>
      <c r="B148" s="111" t="s">
        <v>228</v>
      </c>
      <c r="C148" s="13"/>
      <c r="D148" s="57"/>
      <c r="E148" s="83"/>
      <c r="F148" s="80"/>
      <c r="G148" s="108"/>
    </row>
    <row r="149" s="39" customFormat="true" ht="13.8" hidden="false" customHeight="false" outlineLevel="0" collapsed="false">
      <c r="A149" s="60" t="n">
        <v>9</v>
      </c>
      <c r="B149" s="56" t="s">
        <v>65</v>
      </c>
      <c r="C149" s="60"/>
      <c r="D149" s="52"/>
      <c r="E149" s="61"/>
      <c r="F149" s="62"/>
      <c r="G149" s="63"/>
    </row>
    <row r="150" s="39" customFormat="true" ht="114" hidden="false" customHeight="true" outlineLevel="0" collapsed="false">
      <c r="A150" s="60" t="n">
        <v>9.1</v>
      </c>
      <c r="B150" s="112" t="s">
        <v>229</v>
      </c>
      <c r="C150" s="60" t="s">
        <v>76</v>
      </c>
      <c r="D150" s="52" t="n">
        <v>60</v>
      </c>
      <c r="E150" s="61"/>
      <c r="F150" s="62"/>
      <c r="G150" s="113"/>
    </row>
    <row r="151" customFormat="false" ht="62.25" hidden="false" customHeight="true" outlineLevel="0" collapsed="false">
      <c r="A151" s="60" t="n">
        <v>9.6</v>
      </c>
      <c r="B151" s="64" t="s">
        <v>230</v>
      </c>
      <c r="C151" s="60" t="s">
        <v>231</v>
      </c>
      <c r="D151" s="52" t="n">
        <v>3150</v>
      </c>
      <c r="E151" s="61"/>
      <c r="F151" s="62"/>
      <c r="G151" s="63"/>
    </row>
    <row r="152" s="110" customFormat="true" ht="13.8" hidden="false" customHeight="false" outlineLevel="0" collapsed="false">
      <c r="A152" s="13"/>
      <c r="B152" s="79" t="s">
        <v>174</v>
      </c>
      <c r="C152" s="13"/>
      <c r="D152" s="57"/>
      <c r="E152" s="83"/>
      <c r="F152" s="80"/>
      <c r="G152" s="108"/>
      <c r="H152" s="94"/>
      <c r="I152" s="94"/>
      <c r="J152" s="94"/>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c r="BV152" s="94"/>
      <c r="BW152" s="94"/>
      <c r="BX152" s="94"/>
      <c r="BY152" s="94"/>
      <c r="BZ152" s="94"/>
      <c r="CA152" s="94"/>
      <c r="CB152" s="94"/>
      <c r="CC152" s="94"/>
      <c r="CD152" s="94"/>
      <c r="CE152" s="94"/>
      <c r="CF152" s="94"/>
      <c r="CG152" s="94"/>
      <c r="CH152" s="94"/>
      <c r="CI152" s="94"/>
      <c r="CJ152" s="94"/>
      <c r="CK152" s="94"/>
      <c r="CL152" s="94"/>
      <c r="CM152" s="94"/>
      <c r="CN152" s="94"/>
      <c r="CO152" s="94"/>
      <c r="CP152" s="94"/>
      <c r="CQ152" s="94"/>
      <c r="CR152" s="94"/>
      <c r="CS152" s="94"/>
      <c r="CT152" s="94"/>
      <c r="CU152" s="94"/>
      <c r="CV152" s="94"/>
      <c r="CW152" s="94"/>
      <c r="CX152" s="94"/>
      <c r="CY152" s="94"/>
      <c r="CZ152" s="94"/>
      <c r="DA152" s="94"/>
      <c r="DB152" s="94"/>
      <c r="DC152" s="94"/>
      <c r="DD152" s="94"/>
      <c r="DE152" s="94"/>
      <c r="DF152" s="94"/>
      <c r="DG152" s="94"/>
      <c r="DH152" s="94"/>
      <c r="DI152" s="94"/>
      <c r="DJ152" s="94"/>
      <c r="DK152" s="94"/>
      <c r="DL152" s="94"/>
      <c r="DM152" s="94"/>
      <c r="DN152" s="94"/>
      <c r="DO152" s="94"/>
      <c r="DP152" s="94"/>
      <c r="DQ152" s="94"/>
      <c r="DR152" s="94"/>
      <c r="DS152" s="94"/>
      <c r="DT152" s="94"/>
      <c r="DU152" s="94"/>
      <c r="DV152" s="94"/>
      <c r="DW152" s="94"/>
      <c r="DX152" s="94"/>
      <c r="DY152" s="94"/>
      <c r="DZ152" s="94"/>
      <c r="EA152" s="94"/>
      <c r="EB152" s="94"/>
      <c r="EC152" s="94"/>
      <c r="ED152" s="94"/>
      <c r="EE152" s="94"/>
      <c r="EF152" s="94"/>
      <c r="EG152" s="94"/>
      <c r="EH152" s="94"/>
      <c r="EI152" s="94"/>
      <c r="EJ152" s="94"/>
      <c r="EK152" s="94"/>
      <c r="EL152" s="94"/>
      <c r="EM152" s="94"/>
      <c r="EN152" s="94"/>
      <c r="EO152" s="94"/>
      <c r="EP152" s="94"/>
      <c r="EQ152" s="94"/>
      <c r="ER152" s="94"/>
      <c r="ES152" s="94"/>
      <c r="ET152" s="94"/>
      <c r="EU152" s="94"/>
      <c r="EV152" s="94"/>
      <c r="EW152" s="94"/>
      <c r="EX152" s="94"/>
      <c r="EY152" s="94"/>
      <c r="EZ152" s="94"/>
      <c r="FA152" s="94"/>
      <c r="FB152" s="94"/>
      <c r="FC152" s="94"/>
      <c r="FD152" s="94"/>
      <c r="FE152" s="94"/>
      <c r="FF152" s="94"/>
      <c r="FG152" s="94"/>
      <c r="FH152" s="94"/>
      <c r="FI152" s="94"/>
      <c r="FJ152" s="94"/>
      <c r="FK152" s="94"/>
      <c r="FL152" s="94"/>
      <c r="FM152" s="94"/>
      <c r="FN152" s="94"/>
      <c r="FO152" s="94"/>
      <c r="FP152" s="94"/>
      <c r="FQ152" s="94"/>
      <c r="FR152" s="94"/>
      <c r="FS152" s="94"/>
      <c r="FT152" s="94"/>
      <c r="FU152" s="94"/>
      <c r="FV152" s="94"/>
      <c r="FW152" s="94"/>
      <c r="FX152" s="94"/>
      <c r="FY152" s="94"/>
      <c r="FZ152" s="94"/>
      <c r="GA152" s="94"/>
      <c r="GB152" s="94"/>
      <c r="GC152" s="94"/>
      <c r="GD152" s="94"/>
      <c r="GE152" s="94"/>
      <c r="GF152" s="94"/>
      <c r="GG152" s="94"/>
      <c r="GH152" s="94"/>
      <c r="GI152" s="94"/>
      <c r="GJ152" s="94"/>
      <c r="GK152" s="94"/>
      <c r="GL152" s="94"/>
      <c r="GM152" s="94"/>
      <c r="GN152" s="94"/>
      <c r="GO152" s="94"/>
      <c r="GP152" s="94"/>
      <c r="GQ152" s="94"/>
      <c r="GR152" s="94"/>
      <c r="GS152" s="94"/>
      <c r="GT152" s="94"/>
      <c r="GU152" s="94"/>
      <c r="GV152" s="94"/>
      <c r="GW152" s="94"/>
      <c r="GX152" s="94"/>
      <c r="GY152" s="94"/>
      <c r="GZ152" s="94"/>
      <c r="HA152" s="94"/>
      <c r="HB152" s="94"/>
      <c r="HC152" s="94"/>
      <c r="HD152" s="94"/>
      <c r="HE152" s="94"/>
      <c r="HF152" s="94"/>
      <c r="HG152" s="94"/>
      <c r="HH152" s="94"/>
      <c r="HI152" s="94"/>
      <c r="HJ152" s="94"/>
      <c r="HK152" s="94"/>
      <c r="HL152" s="94"/>
      <c r="HM152" s="94"/>
      <c r="HN152" s="94"/>
      <c r="HO152" s="94"/>
      <c r="HP152" s="94"/>
      <c r="HQ152" s="94"/>
    </row>
    <row r="153" customFormat="false" ht="13.8" hidden="false" customHeight="false" outlineLevel="0" collapsed="false">
      <c r="A153" s="13" t="n">
        <v>11</v>
      </c>
      <c r="B153" s="56" t="s">
        <v>232</v>
      </c>
      <c r="C153" s="60"/>
      <c r="D153" s="52"/>
      <c r="E153" s="61"/>
      <c r="F153" s="63"/>
      <c r="G153" s="63"/>
    </row>
    <row r="154" customFormat="false" ht="93.25" hidden="false" customHeight="false" outlineLevel="0" collapsed="false">
      <c r="A154" s="60" t="s">
        <v>233</v>
      </c>
      <c r="B154" s="64" t="s">
        <v>234</v>
      </c>
      <c r="C154" s="60" t="s">
        <v>76</v>
      </c>
      <c r="D154" s="52" t="n">
        <v>20</v>
      </c>
      <c r="E154" s="61"/>
      <c r="F154" s="63"/>
      <c r="G154" s="63"/>
    </row>
    <row r="155" s="69" customFormat="true" ht="13.8" hidden="false" customHeight="false" outlineLevel="0" collapsed="false">
      <c r="A155" s="13"/>
      <c r="B155" s="114" t="s">
        <v>228</v>
      </c>
      <c r="C155" s="13"/>
      <c r="D155" s="57"/>
      <c r="E155" s="115"/>
      <c r="F155" s="80"/>
      <c r="G155" s="108"/>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C155" s="39"/>
      <c r="BD155" s="39"/>
      <c r="BE155" s="39"/>
      <c r="BF155" s="39"/>
      <c r="BG155" s="39"/>
      <c r="BH155" s="39"/>
      <c r="BI155" s="39"/>
      <c r="BJ155" s="39"/>
      <c r="BK155" s="39"/>
      <c r="BL155" s="39"/>
      <c r="BM155" s="39"/>
      <c r="BN155" s="39"/>
      <c r="BO155" s="39"/>
      <c r="BP155" s="39"/>
      <c r="BQ155" s="39"/>
      <c r="BR155" s="39"/>
      <c r="BS155" s="39"/>
      <c r="BT155" s="39"/>
      <c r="BU155" s="39"/>
      <c r="BV155" s="39"/>
      <c r="BW155" s="39"/>
      <c r="BX155" s="39"/>
      <c r="BY155" s="39"/>
      <c r="BZ155" s="39"/>
      <c r="CA155" s="39"/>
      <c r="CB155" s="39"/>
      <c r="CC155" s="39"/>
      <c r="CD155" s="39"/>
      <c r="CE155" s="39"/>
      <c r="CF155" s="39"/>
      <c r="CG155" s="39"/>
      <c r="CH155" s="39"/>
      <c r="CI155" s="39"/>
      <c r="CJ155" s="39"/>
      <c r="CK155" s="39"/>
      <c r="CL155" s="39"/>
      <c r="CM155" s="39"/>
      <c r="CN155" s="39"/>
      <c r="CO155" s="39"/>
      <c r="CP155" s="39"/>
      <c r="CQ155" s="39"/>
      <c r="CR155" s="39"/>
      <c r="CS155" s="39"/>
      <c r="CT155" s="39"/>
      <c r="CU155" s="39"/>
      <c r="CV155" s="39"/>
      <c r="CW155" s="39"/>
      <c r="CX155" s="39"/>
      <c r="CY155" s="39"/>
      <c r="CZ155" s="39"/>
      <c r="DA155" s="39"/>
      <c r="DB155" s="39"/>
      <c r="DC155" s="39"/>
      <c r="DD155" s="39"/>
      <c r="DE155" s="39"/>
      <c r="DF155" s="39"/>
      <c r="DG155" s="39"/>
      <c r="DH155" s="39"/>
      <c r="DI155" s="39"/>
      <c r="DJ155" s="39"/>
      <c r="DK155" s="39"/>
      <c r="DL155" s="39"/>
      <c r="DM155" s="39"/>
      <c r="DN155" s="39"/>
      <c r="DO155" s="39"/>
      <c r="DP155" s="39"/>
      <c r="DQ155" s="39"/>
      <c r="DR155" s="39"/>
      <c r="DS155" s="39"/>
      <c r="DT155" s="39"/>
      <c r="DU155" s="39"/>
      <c r="DV155" s="39"/>
      <c r="DW155" s="39"/>
      <c r="DX155" s="39"/>
      <c r="DY155" s="39"/>
      <c r="DZ155" s="39"/>
      <c r="EA155" s="39"/>
      <c r="EB155" s="39"/>
      <c r="EC155" s="39"/>
      <c r="ED155" s="39"/>
      <c r="EE155" s="39"/>
      <c r="EF155" s="39"/>
      <c r="EG155" s="39"/>
      <c r="EH155" s="39"/>
      <c r="EI155" s="39"/>
      <c r="EJ155" s="39"/>
      <c r="EK155" s="39"/>
      <c r="EL155" s="39"/>
      <c r="EM155" s="39"/>
      <c r="EN155" s="39"/>
      <c r="EO155" s="39"/>
      <c r="EP155" s="39"/>
      <c r="EQ155" s="39"/>
      <c r="ER155" s="39"/>
      <c r="ES155" s="39"/>
      <c r="ET155" s="39"/>
      <c r="EU155" s="39"/>
      <c r="EV155" s="39"/>
      <c r="EW155" s="39"/>
      <c r="EX155" s="39"/>
      <c r="EY155" s="39"/>
      <c r="EZ155" s="39"/>
      <c r="FA155" s="39"/>
      <c r="FB155" s="39"/>
      <c r="FC155" s="39"/>
      <c r="FD155" s="39"/>
      <c r="FE155" s="39"/>
      <c r="FF155" s="39"/>
      <c r="FG155" s="39"/>
      <c r="FH155" s="39"/>
      <c r="FI155" s="39"/>
      <c r="FJ155" s="39"/>
      <c r="FK155" s="39"/>
      <c r="FL155" s="39"/>
      <c r="FM155" s="39"/>
      <c r="FN155" s="39"/>
      <c r="FO155" s="39"/>
      <c r="FP155" s="39"/>
      <c r="FQ155" s="39"/>
      <c r="FR155" s="39"/>
      <c r="FS155" s="39"/>
      <c r="FT155" s="39"/>
      <c r="FU155" s="39"/>
      <c r="FV155" s="39"/>
      <c r="FW155" s="39"/>
      <c r="FX155" s="39"/>
      <c r="FY155" s="39"/>
      <c r="FZ155" s="39"/>
      <c r="GA155" s="39"/>
      <c r="GB155" s="39"/>
      <c r="GC155" s="39"/>
      <c r="GD155" s="39"/>
      <c r="GE155" s="39"/>
      <c r="GF155" s="39"/>
      <c r="GG155" s="39"/>
      <c r="GH155" s="39"/>
      <c r="GI155" s="39"/>
      <c r="GJ155" s="39"/>
      <c r="GK155" s="39"/>
      <c r="GL155" s="39"/>
      <c r="GM155" s="39"/>
      <c r="GN155" s="39"/>
      <c r="GO155" s="39"/>
      <c r="GP155" s="39"/>
      <c r="GQ155" s="39"/>
      <c r="GR155" s="39"/>
      <c r="GS155" s="39"/>
      <c r="GT155" s="39"/>
      <c r="GU155" s="39"/>
      <c r="GV155" s="39"/>
      <c r="GW155" s="39"/>
      <c r="GX155" s="39"/>
      <c r="GY155" s="39"/>
      <c r="GZ155" s="39"/>
      <c r="HA155" s="39"/>
      <c r="HB155" s="39"/>
      <c r="HC155" s="39"/>
      <c r="HD155" s="39"/>
      <c r="HE155" s="39"/>
      <c r="HF155" s="39"/>
      <c r="HG155" s="39"/>
      <c r="HH155" s="39"/>
      <c r="HI155" s="39"/>
      <c r="HJ155" s="39"/>
      <c r="HK155" s="39"/>
      <c r="HL155" s="39"/>
      <c r="HM155" s="39"/>
      <c r="HN155" s="39"/>
      <c r="HO155" s="39"/>
      <c r="HP155" s="39"/>
      <c r="HQ155" s="39"/>
    </row>
    <row r="156" s="69" customFormat="true" ht="79.85" hidden="false" customHeight="false" outlineLevel="0" collapsed="false">
      <c r="A156" s="13"/>
      <c r="B156" s="116" t="s">
        <v>235</v>
      </c>
      <c r="C156" s="84" t="s">
        <v>76</v>
      </c>
      <c r="D156" s="97" t="n">
        <v>545</v>
      </c>
      <c r="E156" s="98"/>
      <c r="F156" s="117"/>
      <c r="G156" s="118"/>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C156" s="39"/>
      <c r="BD156" s="39"/>
      <c r="BE156" s="39"/>
      <c r="BF156" s="39"/>
      <c r="BG156" s="39"/>
      <c r="BH156" s="39"/>
      <c r="BI156" s="39"/>
      <c r="BJ156" s="39"/>
      <c r="BK156" s="39"/>
      <c r="BL156" s="39"/>
      <c r="BM156" s="39"/>
      <c r="BN156" s="39"/>
      <c r="BO156" s="39"/>
      <c r="BP156" s="39"/>
      <c r="BQ156" s="39"/>
      <c r="BR156" s="39"/>
      <c r="BS156" s="39"/>
      <c r="BT156" s="39"/>
      <c r="BU156" s="39"/>
      <c r="BV156" s="39"/>
      <c r="BW156" s="39"/>
      <c r="BX156" s="39"/>
      <c r="BY156" s="39"/>
      <c r="BZ156" s="39"/>
      <c r="CA156" s="39"/>
      <c r="CB156" s="39"/>
      <c r="CC156" s="39"/>
      <c r="CD156" s="39"/>
      <c r="CE156" s="39"/>
      <c r="CF156" s="39"/>
      <c r="CG156" s="39"/>
      <c r="CH156" s="39"/>
      <c r="CI156" s="39"/>
      <c r="CJ156" s="39"/>
      <c r="CK156" s="39"/>
      <c r="CL156" s="39"/>
      <c r="CM156" s="39"/>
      <c r="CN156" s="39"/>
      <c r="CO156" s="39"/>
      <c r="CP156" s="39"/>
      <c r="CQ156" s="39"/>
      <c r="CR156" s="39"/>
      <c r="CS156" s="39"/>
      <c r="CT156" s="39"/>
      <c r="CU156" s="39"/>
      <c r="CV156" s="39"/>
      <c r="CW156" s="39"/>
      <c r="CX156" s="39"/>
      <c r="CY156" s="39"/>
      <c r="CZ156" s="39"/>
      <c r="DA156" s="39"/>
      <c r="DB156" s="39"/>
      <c r="DC156" s="39"/>
      <c r="DD156" s="39"/>
      <c r="DE156" s="39"/>
      <c r="DF156" s="39"/>
      <c r="DG156" s="39"/>
      <c r="DH156" s="39"/>
      <c r="DI156" s="39"/>
      <c r="DJ156" s="39"/>
      <c r="DK156" s="39"/>
      <c r="DL156" s="39"/>
      <c r="DM156" s="39"/>
      <c r="DN156" s="39"/>
      <c r="DO156" s="39"/>
      <c r="DP156" s="39"/>
      <c r="DQ156" s="39"/>
      <c r="DR156" s="39"/>
      <c r="DS156" s="39"/>
      <c r="DT156" s="39"/>
      <c r="DU156" s="39"/>
      <c r="DV156" s="39"/>
      <c r="DW156" s="39"/>
      <c r="DX156" s="39"/>
      <c r="DY156" s="39"/>
      <c r="DZ156" s="39"/>
      <c r="EA156" s="39"/>
      <c r="EB156" s="39"/>
      <c r="EC156" s="39"/>
      <c r="ED156" s="39"/>
      <c r="EE156" s="39"/>
      <c r="EF156" s="39"/>
      <c r="EG156" s="39"/>
      <c r="EH156" s="39"/>
      <c r="EI156" s="39"/>
      <c r="EJ156" s="39"/>
      <c r="EK156" s="39"/>
      <c r="EL156" s="39"/>
      <c r="EM156" s="39"/>
      <c r="EN156" s="39"/>
      <c r="EO156" s="39"/>
      <c r="EP156" s="39"/>
      <c r="EQ156" s="39"/>
      <c r="ER156" s="39"/>
      <c r="ES156" s="39"/>
      <c r="ET156" s="39"/>
      <c r="EU156" s="39"/>
      <c r="EV156" s="39"/>
      <c r="EW156" s="39"/>
      <c r="EX156" s="39"/>
      <c r="EY156" s="39"/>
      <c r="EZ156" s="39"/>
      <c r="FA156" s="39"/>
      <c r="FB156" s="39"/>
      <c r="FC156" s="39"/>
      <c r="FD156" s="39"/>
      <c r="FE156" s="39"/>
      <c r="FF156" s="39"/>
      <c r="FG156" s="39"/>
      <c r="FH156" s="39"/>
      <c r="FI156" s="39"/>
      <c r="FJ156" s="39"/>
      <c r="FK156" s="39"/>
      <c r="FL156" s="39"/>
      <c r="FM156" s="39"/>
      <c r="FN156" s="39"/>
      <c r="FO156" s="39"/>
      <c r="FP156" s="39"/>
      <c r="FQ156" s="39"/>
      <c r="FR156" s="39"/>
      <c r="FS156" s="39"/>
      <c r="FT156" s="39"/>
      <c r="FU156" s="39"/>
      <c r="FV156" s="39"/>
      <c r="FW156" s="39"/>
      <c r="FX156" s="39"/>
      <c r="FY156" s="39"/>
      <c r="FZ156" s="39"/>
      <c r="GA156" s="39"/>
      <c r="GB156" s="39"/>
      <c r="GC156" s="39"/>
      <c r="GD156" s="39"/>
      <c r="GE156" s="39"/>
      <c r="GF156" s="39"/>
      <c r="GG156" s="39"/>
      <c r="GH156" s="39"/>
      <c r="GI156" s="39"/>
      <c r="GJ156" s="39"/>
      <c r="GK156" s="39"/>
      <c r="GL156" s="39"/>
      <c r="GM156" s="39"/>
      <c r="GN156" s="39"/>
      <c r="GO156" s="39"/>
      <c r="GP156" s="39"/>
      <c r="GQ156" s="39"/>
      <c r="GR156" s="39"/>
      <c r="GS156" s="39"/>
      <c r="GT156" s="39"/>
      <c r="GU156" s="39"/>
      <c r="GV156" s="39"/>
      <c r="GW156" s="39"/>
      <c r="GX156" s="39"/>
      <c r="GY156" s="39"/>
      <c r="GZ156" s="39"/>
      <c r="HA156" s="39"/>
      <c r="HB156" s="39"/>
      <c r="HC156" s="39"/>
      <c r="HD156" s="39"/>
      <c r="HE156" s="39"/>
      <c r="HF156" s="39"/>
      <c r="HG156" s="39"/>
      <c r="HH156" s="39"/>
      <c r="HI156" s="39"/>
      <c r="HJ156" s="39"/>
      <c r="HK156" s="39"/>
      <c r="HL156" s="39"/>
      <c r="HM156" s="39"/>
      <c r="HN156" s="39"/>
      <c r="HO156" s="39"/>
      <c r="HP156" s="39"/>
      <c r="HQ156" s="39"/>
    </row>
    <row r="157" customFormat="false" ht="13.8" hidden="false" customHeight="false" outlineLevel="0" collapsed="false">
      <c r="A157" s="13"/>
      <c r="B157" s="87"/>
      <c r="C157" s="60"/>
      <c r="D157" s="119"/>
      <c r="E157" s="61"/>
      <c r="F157" s="63"/>
      <c r="G157" s="63"/>
      <c r="HR157" s="39"/>
      <c r="HS157" s="39"/>
      <c r="HT157" s="39"/>
      <c r="HU157" s="39"/>
      <c r="HV157" s="39"/>
      <c r="HW157" s="39"/>
      <c r="HX157" s="39"/>
      <c r="HY157" s="39"/>
      <c r="HZ157" s="39"/>
      <c r="IA157" s="39"/>
      <c r="IB157" s="39"/>
      <c r="IC157" s="39"/>
    </row>
    <row r="158" customFormat="false" ht="13.8" hidden="false" customHeight="false" outlineLevel="0" collapsed="false">
      <c r="A158" s="13"/>
      <c r="B158" s="87"/>
      <c r="C158" s="60"/>
      <c r="D158" s="119"/>
      <c r="E158" s="61"/>
      <c r="F158" s="63"/>
      <c r="G158" s="63"/>
      <c r="HR158" s="39"/>
      <c r="HS158" s="39"/>
      <c r="HT158" s="39"/>
      <c r="HU158" s="39"/>
      <c r="HV158" s="39"/>
      <c r="HW158" s="39"/>
      <c r="HX158" s="39"/>
      <c r="HY158" s="39"/>
      <c r="HZ158" s="39"/>
      <c r="IA158" s="39"/>
      <c r="IB158" s="39"/>
      <c r="IC158" s="39"/>
    </row>
    <row r="159" customFormat="false" ht="13.8" hidden="false" customHeight="false" outlineLevel="0" collapsed="false">
      <c r="A159" s="60"/>
      <c r="B159" s="64"/>
      <c r="C159" s="60"/>
      <c r="D159" s="119"/>
      <c r="E159" s="61"/>
      <c r="F159" s="63"/>
      <c r="G159" s="63"/>
      <c r="K159" s="86"/>
      <c r="HR159" s="39"/>
      <c r="HS159" s="39"/>
      <c r="HT159" s="39"/>
      <c r="HU159" s="39"/>
      <c r="HV159" s="39"/>
      <c r="HW159" s="39"/>
      <c r="HX159" s="39"/>
      <c r="HY159" s="39"/>
      <c r="HZ159" s="39"/>
      <c r="IA159" s="39"/>
      <c r="IB159" s="39"/>
      <c r="IC159" s="39"/>
    </row>
    <row r="160" customFormat="false" ht="13.8" hidden="false" customHeight="false" outlineLevel="0" collapsed="false">
      <c r="A160" s="60"/>
      <c r="B160" s="120"/>
      <c r="C160" s="60"/>
      <c r="D160" s="119"/>
      <c r="E160" s="61"/>
      <c r="F160" s="63"/>
      <c r="G160" s="63"/>
      <c r="K160" s="86"/>
      <c r="HR160" s="39"/>
      <c r="HS160" s="39"/>
      <c r="HT160" s="39"/>
      <c r="HU160" s="39"/>
      <c r="HV160" s="39"/>
      <c r="HW160" s="39"/>
      <c r="HX160" s="39"/>
      <c r="HY160" s="39"/>
      <c r="HZ160" s="39"/>
      <c r="IA160" s="39"/>
      <c r="IB160" s="39"/>
      <c r="IC160" s="39"/>
    </row>
    <row r="161" s="69" customFormat="true" ht="13.8" hidden="false" customHeight="false" outlineLevel="0" collapsed="false">
      <c r="A161" s="13"/>
      <c r="B161" s="114" t="s">
        <v>228</v>
      </c>
      <c r="C161" s="13"/>
      <c r="D161" s="57"/>
      <c r="E161" s="115"/>
      <c r="F161" s="80"/>
      <c r="G161" s="108"/>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C161" s="39"/>
      <c r="BD161" s="39"/>
      <c r="BE161" s="39"/>
      <c r="BF161" s="39"/>
      <c r="BG161" s="39"/>
      <c r="BH161" s="39"/>
      <c r="BI161" s="39"/>
      <c r="BJ161" s="39"/>
      <c r="BK161" s="39"/>
      <c r="BL161" s="39"/>
      <c r="BM161" s="39"/>
      <c r="BN161" s="39"/>
      <c r="BO161" s="39"/>
      <c r="BP161" s="39"/>
      <c r="BQ161" s="39"/>
      <c r="BR161" s="39"/>
      <c r="BS161" s="39"/>
      <c r="BT161" s="39"/>
      <c r="BU161" s="39"/>
      <c r="BV161" s="39"/>
      <c r="BW161" s="39"/>
      <c r="BX161" s="39"/>
      <c r="BY161" s="39"/>
      <c r="BZ161" s="39"/>
      <c r="CA161" s="39"/>
      <c r="CB161" s="39"/>
      <c r="CC161" s="39"/>
      <c r="CD161" s="39"/>
      <c r="CE161" s="39"/>
      <c r="CF161" s="39"/>
      <c r="CG161" s="39"/>
      <c r="CH161" s="39"/>
      <c r="CI161" s="39"/>
      <c r="CJ161" s="39"/>
      <c r="CK161" s="39"/>
      <c r="CL161" s="39"/>
      <c r="CM161" s="39"/>
      <c r="CN161" s="39"/>
      <c r="CO161" s="39"/>
      <c r="CP161" s="39"/>
      <c r="CQ161" s="39"/>
      <c r="CR161" s="39"/>
      <c r="CS161" s="39"/>
      <c r="CT161" s="39"/>
      <c r="CU161" s="39"/>
      <c r="CV161" s="39"/>
      <c r="CW161" s="39"/>
      <c r="CX161" s="39"/>
      <c r="CY161" s="39"/>
      <c r="CZ161" s="39"/>
      <c r="DA161" s="39"/>
      <c r="DB161" s="39"/>
      <c r="DC161" s="39"/>
      <c r="DD161" s="39"/>
      <c r="DE161" s="39"/>
      <c r="DF161" s="39"/>
      <c r="DG161" s="39"/>
      <c r="DH161" s="39"/>
      <c r="DI161" s="39"/>
      <c r="DJ161" s="39"/>
      <c r="DK161" s="39"/>
      <c r="DL161" s="39"/>
      <c r="DM161" s="39"/>
      <c r="DN161" s="39"/>
      <c r="DO161" s="39"/>
      <c r="DP161" s="39"/>
      <c r="DQ161" s="39"/>
      <c r="DR161" s="39"/>
      <c r="DS161" s="39"/>
      <c r="DT161" s="39"/>
      <c r="DU161" s="39"/>
      <c r="DV161" s="39"/>
      <c r="DW161" s="39"/>
      <c r="DX161" s="39"/>
      <c r="DY161" s="39"/>
      <c r="DZ161" s="39"/>
      <c r="EA161" s="39"/>
      <c r="EB161" s="39"/>
      <c r="EC161" s="39"/>
      <c r="ED161" s="39"/>
      <c r="EE161" s="39"/>
      <c r="EF161" s="39"/>
      <c r="EG161" s="39"/>
      <c r="EH161" s="39"/>
      <c r="EI161" s="39"/>
      <c r="EJ161" s="39"/>
      <c r="EK161" s="39"/>
      <c r="EL161" s="39"/>
      <c r="EM161" s="39"/>
      <c r="EN161" s="39"/>
      <c r="EO161" s="39"/>
      <c r="EP161" s="39"/>
      <c r="EQ161" s="39"/>
      <c r="ER161" s="39"/>
      <c r="ES161" s="39"/>
      <c r="ET161" s="39"/>
      <c r="EU161" s="39"/>
      <c r="EV161" s="39"/>
      <c r="EW161" s="39"/>
      <c r="EX161" s="39"/>
      <c r="EY161" s="39"/>
      <c r="EZ161" s="39"/>
      <c r="FA161" s="39"/>
      <c r="FB161" s="39"/>
      <c r="FC161" s="39"/>
      <c r="FD161" s="39"/>
      <c r="FE161" s="39"/>
      <c r="FF161" s="39"/>
      <c r="FG161" s="39"/>
      <c r="FH161" s="39"/>
      <c r="FI161" s="39"/>
      <c r="FJ161" s="39"/>
      <c r="FK161" s="39"/>
      <c r="FL161" s="39"/>
      <c r="FM161" s="39"/>
      <c r="FN161" s="39"/>
      <c r="FO161" s="39"/>
      <c r="FP161" s="39"/>
      <c r="FQ161" s="39"/>
      <c r="FR161" s="39"/>
      <c r="FS161" s="39"/>
      <c r="FT161" s="39"/>
      <c r="FU161" s="39"/>
      <c r="FV161" s="39"/>
      <c r="FW161" s="39"/>
      <c r="FX161" s="39"/>
      <c r="FY161" s="39"/>
      <c r="FZ161" s="39"/>
      <c r="GA161" s="39"/>
      <c r="GB161" s="39"/>
      <c r="GC161" s="39"/>
      <c r="GD161" s="39"/>
      <c r="GE161" s="39"/>
      <c r="GF161" s="39"/>
      <c r="GG161" s="39"/>
      <c r="GH161" s="39"/>
      <c r="GI161" s="39"/>
      <c r="GJ161" s="39"/>
      <c r="GK161" s="39"/>
      <c r="GL161" s="39"/>
      <c r="GM161" s="39"/>
      <c r="GN161" s="39"/>
      <c r="GO161" s="39"/>
      <c r="GP161" s="39"/>
      <c r="GQ161" s="39"/>
      <c r="GR161" s="39"/>
      <c r="GS161" s="39"/>
      <c r="GT161" s="39"/>
      <c r="GU161" s="39"/>
      <c r="GV161" s="39"/>
      <c r="GW161" s="39"/>
      <c r="GX161" s="39"/>
      <c r="GY161" s="39"/>
      <c r="GZ161" s="39"/>
      <c r="HA161" s="39"/>
      <c r="HB161" s="39"/>
      <c r="HC161" s="39"/>
      <c r="HD161" s="39"/>
      <c r="HE161" s="39"/>
      <c r="HF161" s="39"/>
      <c r="HG161" s="39"/>
      <c r="HH161" s="39"/>
      <c r="HI161" s="39"/>
      <c r="HJ161" s="39"/>
      <c r="HK161" s="39"/>
      <c r="HL161" s="39"/>
      <c r="HM161" s="39"/>
      <c r="HN161" s="39"/>
      <c r="HO161" s="39"/>
      <c r="HP161" s="39"/>
      <c r="HQ161" s="39"/>
    </row>
    <row r="162" s="69" customFormat="true" ht="13.8" hidden="false" customHeight="false" outlineLevel="0" collapsed="false">
      <c r="A162" s="13"/>
      <c r="B162" s="114"/>
      <c r="C162" s="13"/>
      <c r="D162" s="57"/>
      <c r="E162" s="115"/>
      <c r="F162" s="80"/>
      <c r="G162" s="108"/>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c r="CN162" s="39"/>
      <c r="CO162" s="39"/>
      <c r="CP162" s="39"/>
      <c r="CQ162" s="39"/>
      <c r="CR162" s="39"/>
      <c r="CS162" s="39"/>
      <c r="CT162" s="39"/>
      <c r="CU162" s="39"/>
      <c r="CV162" s="39"/>
      <c r="CW162" s="39"/>
      <c r="CX162" s="39"/>
      <c r="CY162" s="39"/>
      <c r="CZ162" s="39"/>
      <c r="DA162" s="39"/>
      <c r="DB162" s="39"/>
      <c r="DC162" s="39"/>
      <c r="DD162" s="39"/>
      <c r="DE162" s="39"/>
      <c r="DF162" s="39"/>
      <c r="DG162" s="39"/>
      <c r="DH162" s="39"/>
      <c r="DI162" s="39"/>
      <c r="DJ162" s="39"/>
      <c r="DK162" s="39"/>
      <c r="DL162" s="39"/>
      <c r="DM162" s="39"/>
      <c r="DN162" s="39"/>
      <c r="DO162" s="39"/>
      <c r="DP162" s="39"/>
      <c r="DQ162" s="39"/>
      <c r="DR162" s="39"/>
      <c r="DS162" s="39"/>
      <c r="DT162" s="39"/>
      <c r="DU162" s="39"/>
      <c r="DV162" s="39"/>
      <c r="DW162" s="39"/>
      <c r="DX162" s="39"/>
      <c r="DY162" s="39"/>
      <c r="DZ162" s="39"/>
      <c r="EA162" s="39"/>
      <c r="EB162" s="39"/>
      <c r="EC162" s="39"/>
      <c r="ED162" s="39"/>
      <c r="EE162" s="39"/>
      <c r="EF162" s="39"/>
      <c r="EG162" s="39"/>
      <c r="EH162" s="39"/>
      <c r="EI162" s="39"/>
      <c r="EJ162" s="39"/>
      <c r="EK162" s="39"/>
      <c r="EL162" s="39"/>
      <c r="EM162" s="39"/>
      <c r="EN162" s="39"/>
      <c r="EO162" s="39"/>
      <c r="EP162" s="39"/>
      <c r="EQ162" s="39"/>
      <c r="ER162" s="39"/>
      <c r="ES162" s="39"/>
      <c r="ET162" s="39"/>
      <c r="EU162" s="39"/>
      <c r="EV162" s="39"/>
      <c r="EW162" s="39"/>
      <c r="EX162" s="39"/>
      <c r="EY162" s="39"/>
      <c r="EZ162" s="39"/>
      <c r="FA162" s="39"/>
      <c r="FB162" s="39"/>
      <c r="FC162" s="39"/>
      <c r="FD162" s="39"/>
      <c r="FE162" s="39"/>
      <c r="FF162" s="39"/>
      <c r="FG162" s="39"/>
      <c r="FH162" s="39"/>
      <c r="FI162" s="39"/>
      <c r="FJ162" s="3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9"/>
      <c r="GJ162" s="39"/>
      <c r="GK162" s="39"/>
      <c r="GL162" s="39"/>
      <c r="GM162" s="39"/>
      <c r="GN162" s="39"/>
      <c r="GO162" s="39"/>
      <c r="GP162" s="39"/>
      <c r="GQ162" s="39"/>
      <c r="GR162" s="39"/>
      <c r="GS162" s="39"/>
      <c r="GT162" s="39"/>
      <c r="GU162" s="39"/>
      <c r="GV162" s="39"/>
      <c r="GW162" s="39"/>
      <c r="GX162" s="39"/>
      <c r="GY162" s="39"/>
      <c r="GZ162" s="39"/>
      <c r="HA162" s="39"/>
      <c r="HB162" s="39"/>
      <c r="HC162" s="39"/>
      <c r="HD162" s="39"/>
      <c r="HE162" s="39"/>
      <c r="HF162" s="39"/>
      <c r="HG162" s="39"/>
      <c r="HH162" s="39"/>
      <c r="HI162" s="39"/>
      <c r="HJ162" s="39"/>
      <c r="HK162" s="39"/>
      <c r="HL162" s="39"/>
      <c r="HM162" s="39"/>
      <c r="HN162" s="39"/>
      <c r="HO162" s="39"/>
      <c r="HP162" s="39"/>
      <c r="HQ162" s="39"/>
    </row>
    <row r="163" s="69" customFormat="true" ht="13.8" hidden="false" customHeight="false" outlineLevel="0" collapsed="false">
      <c r="A163" s="13"/>
      <c r="B163" s="121" t="s">
        <v>236</v>
      </c>
      <c r="C163" s="13"/>
      <c r="D163" s="57"/>
      <c r="E163" s="108"/>
      <c r="F163" s="122"/>
      <c r="G163" s="80"/>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C163" s="39"/>
      <c r="BD163" s="39"/>
      <c r="BE163" s="39"/>
      <c r="BF163" s="39"/>
      <c r="BG163" s="39"/>
      <c r="BH163" s="39"/>
      <c r="BI163" s="39"/>
      <c r="BJ163" s="39"/>
      <c r="BK163" s="39"/>
      <c r="BL163" s="39"/>
      <c r="BM163" s="39"/>
      <c r="BN163" s="39"/>
      <c r="BO163" s="39"/>
      <c r="BP163" s="39"/>
      <c r="BQ163" s="39"/>
      <c r="BR163" s="39"/>
      <c r="BS163" s="39"/>
      <c r="BT163" s="39"/>
      <c r="BU163" s="39"/>
      <c r="BV163" s="39"/>
      <c r="BW163" s="39"/>
      <c r="BX163" s="39"/>
      <c r="BY163" s="39"/>
      <c r="BZ163" s="39"/>
      <c r="CA163" s="39"/>
      <c r="CB163" s="39"/>
      <c r="CC163" s="39"/>
      <c r="CD163" s="39"/>
      <c r="CE163" s="39"/>
      <c r="CF163" s="39"/>
      <c r="CG163" s="39"/>
      <c r="CH163" s="39"/>
      <c r="CI163" s="39"/>
      <c r="CJ163" s="39"/>
      <c r="CK163" s="39"/>
      <c r="CL163" s="39"/>
      <c r="CM163" s="39"/>
      <c r="CN163" s="39"/>
      <c r="CO163" s="39"/>
      <c r="CP163" s="39"/>
      <c r="CQ163" s="39"/>
      <c r="CR163" s="39"/>
      <c r="CS163" s="39"/>
      <c r="CT163" s="39"/>
      <c r="CU163" s="39"/>
      <c r="CV163" s="39"/>
      <c r="CW163" s="39"/>
      <c r="CX163" s="39"/>
      <c r="CY163" s="39"/>
      <c r="CZ163" s="39"/>
      <c r="DA163" s="39"/>
      <c r="DB163" s="39"/>
      <c r="DC163" s="39"/>
      <c r="DD163" s="39"/>
      <c r="DE163" s="39"/>
      <c r="DF163" s="39"/>
      <c r="DG163" s="39"/>
      <c r="DH163" s="39"/>
      <c r="DI163" s="39"/>
      <c r="DJ163" s="39"/>
      <c r="DK163" s="39"/>
      <c r="DL163" s="39"/>
      <c r="DM163" s="39"/>
      <c r="DN163" s="39"/>
      <c r="DO163" s="39"/>
      <c r="DP163" s="39"/>
      <c r="DQ163" s="39"/>
      <c r="DR163" s="39"/>
      <c r="DS163" s="39"/>
      <c r="DT163" s="39"/>
      <c r="DU163" s="39"/>
      <c r="DV163" s="39"/>
      <c r="DW163" s="39"/>
      <c r="DX163" s="39"/>
      <c r="DY163" s="39"/>
      <c r="DZ163" s="39"/>
      <c r="EA163" s="39"/>
      <c r="EB163" s="39"/>
      <c r="EC163" s="39"/>
      <c r="ED163" s="39"/>
      <c r="EE163" s="39"/>
      <c r="EF163" s="39"/>
      <c r="EG163" s="39"/>
      <c r="EH163" s="39"/>
      <c r="EI163" s="39"/>
      <c r="EJ163" s="39"/>
      <c r="EK163" s="39"/>
      <c r="EL163" s="39"/>
      <c r="EM163" s="39"/>
      <c r="EN163" s="39"/>
      <c r="EO163" s="39"/>
      <c r="EP163" s="39"/>
      <c r="EQ163" s="39"/>
      <c r="ER163" s="39"/>
      <c r="ES163" s="39"/>
      <c r="ET163" s="39"/>
      <c r="EU163" s="39"/>
      <c r="EV163" s="39"/>
      <c r="EW163" s="39"/>
      <c r="EX163" s="39"/>
      <c r="EY163" s="39"/>
      <c r="EZ163" s="39"/>
      <c r="FA163" s="39"/>
      <c r="FB163" s="39"/>
      <c r="FC163" s="39"/>
      <c r="FD163" s="39"/>
      <c r="FE163" s="39"/>
      <c r="FF163" s="39"/>
      <c r="FG163" s="39"/>
      <c r="FH163" s="39"/>
      <c r="FI163" s="39"/>
      <c r="FJ163" s="39"/>
      <c r="FK163" s="39"/>
      <c r="FL163" s="39"/>
      <c r="FM163" s="39"/>
      <c r="FN163" s="39"/>
      <c r="FO163" s="39"/>
      <c r="FP163" s="39"/>
      <c r="FQ163" s="39"/>
      <c r="FR163" s="39"/>
      <c r="FS163" s="39"/>
      <c r="FT163" s="39"/>
      <c r="FU163" s="39"/>
      <c r="FV163" s="39"/>
      <c r="FW163" s="39"/>
      <c r="FX163" s="39"/>
      <c r="FY163" s="39"/>
      <c r="FZ163" s="39"/>
      <c r="GA163" s="39"/>
      <c r="GB163" s="39"/>
      <c r="GC163" s="39"/>
      <c r="GD163" s="39"/>
      <c r="GE163" s="39"/>
      <c r="GF163" s="39"/>
      <c r="GG163" s="39"/>
      <c r="GH163" s="39"/>
      <c r="GI163" s="39"/>
      <c r="GJ163" s="39"/>
      <c r="GK163" s="39"/>
      <c r="GL163" s="39"/>
      <c r="GM163" s="39"/>
      <c r="GN163" s="39"/>
      <c r="GO163" s="39"/>
      <c r="GP163" s="39"/>
      <c r="GQ163" s="39"/>
      <c r="GR163" s="39"/>
      <c r="GS163" s="39"/>
      <c r="GT163" s="39"/>
      <c r="GU163" s="39"/>
      <c r="GV163" s="39"/>
      <c r="GW163" s="39"/>
      <c r="GX163" s="39"/>
      <c r="GY163" s="39"/>
      <c r="GZ163" s="39"/>
      <c r="HA163" s="39"/>
      <c r="HB163" s="39"/>
      <c r="HC163" s="39"/>
      <c r="HD163" s="39"/>
      <c r="HE163" s="39"/>
      <c r="HF163" s="39"/>
      <c r="HG163" s="39"/>
      <c r="HH163" s="39"/>
      <c r="HI163" s="39"/>
      <c r="HJ163" s="39"/>
      <c r="HK163" s="39"/>
      <c r="HL163" s="39"/>
      <c r="HM163" s="39"/>
      <c r="HN163" s="39"/>
      <c r="HO163" s="39"/>
      <c r="HP163" s="39"/>
      <c r="HQ163" s="39"/>
    </row>
    <row r="164" s="39" customFormat="true" ht="13.8" hidden="false" customHeight="false" outlineLevel="0" collapsed="false">
      <c r="A164" s="60"/>
      <c r="B164" s="121" t="s">
        <v>69</v>
      </c>
      <c r="C164" s="60"/>
      <c r="D164" s="102"/>
      <c r="E164" s="102"/>
      <c r="F164" s="123"/>
      <c r="G164" s="63"/>
    </row>
    <row r="165" s="39" customFormat="true" ht="13.8" hidden="false" customHeight="false" outlineLevel="0" collapsed="false">
      <c r="A165" s="13"/>
      <c r="B165" s="121" t="s">
        <v>237</v>
      </c>
      <c r="C165" s="13"/>
      <c r="D165" s="124"/>
      <c r="E165" s="124"/>
      <c r="F165" s="123"/>
      <c r="G165" s="80"/>
    </row>
    <row r="166" customFormat="false" ht="13.8" hidden="false" customHeight="false" outlineLevel="0" collapsed="false">
      <c r="E166" s="125"/>
      <c r="F166" s="126"/>
      <c r="G166" s="127"/>
    </row>
    <row r="167" customFormat="false" ht="13.8" hidden="false" customHeight="false" outlineLevel="0" collapsed="false">
      <c r="E167" s="125"/>
      <c r="F167" s="126"/>
    </row>
    <row r="168" customFormat="false" ht="13.8" hidden="false" customHeight="false" outlineLevel="0" collapsed="false">
      <c r="E168" s="125"/>
      <c r="F168" s="126"/>
    </row>
    <row r="169" customFormat="false" ht="13.8" hidden="false" customHeight="false" outlineLevel="0" collapsed="false">
      <c r="B169" s="120"/>
      <c r="E169" s="125"/>
      <c r="F169" s="126"/>
    </row>
    <row r="170" customFormat="false" ht="13.8" hidden="false" customHeight="false" outlineLevel="0" collapsed="false">
      <c r="E170" s="125"/>
      <c r="F170" s="126"/>
    </row>
    <row r="171" customFormat="false" ht="13.8" hidden="false" customHeight="false" outlineLevel="0" collapsed="false">
      <c r="E171" s="125"/>
      <c r="F171" s="126"/>
    </row>
    <row r="172" customFormat="false" ht="13.8" hidden="false" customHeight="false" outlineLevel="0" collapsed="false">
      <c r="E172" s="125"/>
      <c r="F172" s="126"/>
    </row>
    <row r="173" customFormat="false" ht="13.8" hidden="false" customHeight="false" outlineLevel="0" collapsed="false">
      <c r="E173" s="125"/>
      <c r="F173" s="126"/>
    </row>
    <row r="174" customFormat="false" ht="13.8" hidden="false" customHeight="false" outlineLevel="0" collapsed="false">
      <c r="E174" s="125"/>
      <c r="F174" s="126"/>
    </row>
    <row r="175" customFormat="false" ht="13.8" hidden="false" customHeight="false" outlineLevel="0" collapsed="false">
      <c r="E175" s="125"/>
      <c r="F175" s="126"/>
    </row>
    <row r="176" customFormat="false" ht="13.8" hidden="false" customHeight="false" outlineLevel="0" collapsed="false">
      <c r="E176" s="125"/>
      <c r="F176" s="126"/>
    </row>
    <row r="177" customFormat="false" ht="13.8" hidden="false" customHeight="false" outlineLevel="0" collapsed="false">
      <c r="E177" s="125"/>
      <c r="F177" s="126"/>
    </row>
    <row r="178" customFormat="false" ht="13.8" hidden="false" customHeight="false" outlineLevel="0" collapsed="false">
      <c r="E178" s="125"/>
      <c r="F178" s="126"/>
    </row>
    <row r="179" customFormat="false" ht="13.8" hidden="false" customHeight="false" outlineLevel="0" collapsed="false">
      <c r="E179" s="125"/>
      <c r="F179" s="126"/>
    </row>
    <row r="180" customFormat="false" ht="13.8" hidden="false" customHeight="false" outlineLevel="0" collapsed="false">
      <c r="E180" s="125"/>
      <c r="F180" s="126"/>
    </row>
    <row r="181" customFormat="false" ht="13.8" hidden="false" customHeight="false" outlineLevel="0" collapsed="false">
      <c r="E181" s="125"/>
      <c r="F181" s="126"/>
    </row>
    <row r="182" customFormat="false" ht="13.8" hidden="false" customHeight="false" outlineLevel="0" collapsed="false">
      <c r="E182" s="125"/>
      <c r="F182" s="126"/>
    </row>
    <row r="183" customFormat="false" ht="13.8" hidden="false" customHeight="false" outlineLevel="0" collapsed="false">
      <c r="E183" s="125"/>
      <c r="F183" s="126"/>
    </row>
    <row r="184" customFormat="false" ht="13.8" hidden="false" customHeight="false" outlineLevel="0" collapsed="false">
      <c r="E184" s="125"/>
      <c r="F184" s="126"/>
    </row>
    <row r="185" customFormat="false" ht="13.8" hidden="false" customHeight="false" outlineLevel="0" collapsed="false">
      <c r="E185" s="125"/>
      <c r="F185" s="126"/>
    </row>
    <row r="186" customFormat="false" ht="13.8" hidden="false" customHeight="false" outlineLevel="0" collapsed="false">
      <c r="E186" s="125"/>
      <c r="F186" s="126"/>
    </row>
    <row r="187" customFormat="false" ht="13.8" hidden="false" customHeight="false" outlineLevel="0" collapsed="false">
      <c r="E187" s="125"/>
      <c r="F187" s="126"/>
    </row>
    <row r="188" customFormat="false" ht="13.8" hidden="false" customHeight="false" outlineLevel="0" collapsed="false">
      <c r="E188" s="125"/>
      <c r="F188" s="126"/>
    </row>
    <row r="189" customFormat="false" ht="13.8" hidden="false" customHeight="false" outlineLevel="0" collapsed="false">
      <c r="E189" s="125"/>
      <c r="F189" s="126"/>
    </row>
    <row r="190" customFormat="false" ht="13.8" hidden="false" customHeight="false" outlineLevel="0" collapsed="false">
      <c r="E190" s="125"/>
      <c r="F190" s="126"/>
    </row>
    <row r="191" customFormat="false" ht="13.8" hidden="false" customHeight="false" outlineLevel="0" collapsed="false">
      <c r="E191" s="125"/>
      <c r="F191" s="126"/>
    </row>
    <row r="192" customFormat="false" ht="13.8" hidden="false" customHeight="false" outlineLevel="0" collapsed="false">
      <c r="E192" s="125"/>
      <c r="F192" s="126"/>
    </row>
    <row r="193" customFormat="false" ht="13.8" hidden="false" customHeight="false" outlineLevel="0" collapsed="false">
      <c r="E193" s="125"/>
      <c r="F193" s="126"/>
    </row>
    <row r="194" customFormat="false" ht="13.8" hidden="false" customHeight="false" outlineLevel="0" collapsed="false">
      <c r="E194" s="125"/>
      <c r="F194" s="126"/>
    </row>
    <row r="195" customFormat="false" ht="13.8" hidden="false" customHeight="false" outlineLevel="0" collapsed="false">
      <c r="E195" s="125"/>
      <c r="F195" s="126"/>
    </row>
    <row r="196" customFormat="false" ht="13.8" hidden="false" customHeight="false" outlineLevel="0" collapsed="false">
      <c r="E196" s="125"/>
      <c r="F196" s="126"/>
    </row>
    <row r="197" customFormat="false" ht="13.8" hidden="false" customHeight="false" outlineLevel="0" collapsed="false">
      <c r="E197" s="125"/>
      <c r="F197" s="126"/>
    </row>
    <row r="198" customFormat="false" ht="13.8" hidden="false" customHeight="false" outlineLevel="0" collapsed="false">
      <c r="E198" s="125"/>
      <c r="F198" s="126"/>
    </row>
    <row r="199" customFormat="false" ht="13.8" hidden="false" customHeight="false" outlineLevel="0" collapsed="false">
      <c r="E199" s="125"/>
      <c r="F199" s="126"/>
    </row>
    <row r="200" customFormat="false" ht="13.8" hidden="false" customHeight="false" outlineLevel="0" collapsed="false">
      <c r="E200" s="125"/>
      <c r="F200" s="126"/>
    </row>
    <row r="201" customFormat="false" ht="13.8" hidden="false" customHeight="false" outlineLevel="0" collapsed="false">
      <c r="E201" s="125"/>
      <c r="F201" s="126"/>
    </row>
    <row r="202" customFormat="false" ht="13.8" hidden="false" customHeight="false" outlineLevel="0" collapsed="false">
      <c r="E202" s="125"/>
      <c r="F202" s="126"/>
    </row>
    <row r="203" customFormat="false" ht="13.8" hidden="false" customHeight="false" outlineLevel="0" collapsed="false">
      <c r="E203" s="125"/>
      <c r="F203" s="126"/>
    </row>
    <row r="204" customFormat="false" ht="13.8" hidden="false" customHeight="false" outlineLevel="0" collapsed="false">
      <c r="E204" s="125"/>
      <c r="F204" s="126"/>
    </row>
    <row r="205" customFormat="false" ht="13.8" hidden="false" customHeight="false" outlineLevel="0" collapsed="false">
      <c r="E205" s="125"/>
      <c r="F205" s="126"/>
    </row>
    <row r="206" customFormat="false" ht="13.8" hidden="false" customHeight="false" outlineLevel="0" collapsed="false">
      <c r="E206" s="125"/>
      <c r="F206" s="126"/>
    </row>
    <row r="207" customFormat="false" ht="13.8" hidden="false" customHeight="false" outlineLevel="0" collapsed="false">
      <c r="E207" s="125"/>
      <c r="F207" s="126"/>
    </row>
    <row r="208" customFormat="false" ht="13.8" hidden="false" customHeight="false" outlineLevel="0" collapsed="false">
      <c r="E208" s="125"/>
      <c r="F208" s="126"/>
    </row>
    <row r="209" customFormat="false" ht="13.8" hidden="false" customHeight="false" outlineLevel="0" collapsed="false">
      <c r="E209" s="125"/>
      <c r="F209" s="126"/>
    </row>
    <row r="210" customFormat="false" ht="13.8" hidden="false" customHeight="false" outlineLevel="0" collapsed="false">
      <c r="E210" s="125"/>
      <c r="F210" s="126"/>
    </row>
    <row r="211" customFormat="false" ht="13.8" hidden="false" customHeight="false" outlineLevel="0" collapsed="false">
      <c r="E211" s="125"/>
      <c r="F211" s="126"/>
    </row>
    <row r="212" customFormat="false" ht="13.8" hidden="false" customHeight="false" outlineLevel="0" collapsed="false">
      <c r="E212" s="125"/>
      <c r="F212" s="126"/>
    </row>
    <row r="213" customFormat="false" ht="13.8" hidden="false" customHeight="false" outlineLevel="0" collapsed="false">
      <c r="E213" s="125"/>
      <c r="F213" s="126"/>
    </row>
    <row r="214" customFormat="false" ht="13.8" hidden="false" customHeight="false" outlineLevel="0" collapsed="false">
      <c r="E214" s="125"/>
      <c r="F214" s="126"/>
    </row>
    <row r="215" customFormat="false" ht="13.8" hidden="false" customHeight="false" outlineLevel="0" collapsed="false">
      <c r="E215" s="125"/>
      <c r="F215" s="126"/>
    </row>
    <row r="216" customFormat="false" ht="13.8" hidden="false" customHeight="false" outlineLevel="0" collapsed="false">
      <c r="E216" s="125"/>
      <c r="F216" s="126"/>
    </row>
    <row r="217" customFormat="false" ht="13.8" hidden="false" customHeight="false" outlineLevel="0" collapsed="false">
      <c r="E217" s="125"/>
      <c r="F217" s="126"/>
    </row>
    <row r="218" customFormat="false" ht="13.8" hidden="false" customHeight="false" outlineLevel="0" collapsed="false">
      <c r="E218" s="125"/>
      <c r="F218" s="126"/>
    </row>
    <row r="219" customFormat="false" ht="13.8" hidden="false" customHeight="false" outlineLevel="0" collapsed="false">
      <c r="E219" s="125"/>
      <c r="F219" s="126"/>
    </row>
    <row r="220" customFormat="false" ht="13.8" hidden="false" customHeight="false" outlineLevel="0" collapsed="false">
      <c r="E220" s="125"/>
      <c r="F220" s="126"/>
    </row>
    <row r="221" customFormat="false" ht="13.8" hidden="false" customHeight="false" outlineLevel="0" collapsed="false">
      <c r="E221" s="125"/>
      <c r="F221" s="126"/>
    </row>
    <row r="222" customFormat="false" ht="13.8" hidden="false" customHeight="false" outlineLevel="0" collapsed="false">
      <c r="E222" s="125"/>
      <c r="F222" s="126"/>
    </row>
    <row r="223" customFormat="false" ht="13.8" hidden="false" customHeight="false" outlineLevel="0" collapsed="false">
      <c r="E223" s="125"/>
      <c r="F223" s="126"/>
    </row>
    <row r="224" customFormat="false" ht="13.8" hidden="false" customHeight="false" outlineLevel="0" collapsed="false">
      <c r="E224" s="125"/>
      <c r="F224" s="126"/>
    </row>
    <row r="225" customFormat="false" ht="13.8" hidden="false" customHeight="false" outlineLevel="0" collapsed="false">
      <c r="E225" s="125"/>
      <c r="F225" s="126"/>
    </row>
    <row r="226" customFormat="false" ht="13.8" hidden="false" customHeight="false" outlineLevel="0" collapsed="false">
      <c r="E226" s="125"/>
      <c r="F226" s="126"/>
    </row>
    <row r="227" customFormat="false" ht="13.8" hidden="false" customHeight="false" outlineLevel="0" collapsed="false">
      <c r="E227" s="125"/>
      <c r="F227" s="126"/>
    </row>
    <row r="228" customFormat="false" ht="13.8" hidden="false" customHeight="false" outlineLevel="0" collapsed="false">
      <c r="E228" s="125"/>
      <c r="F228" s="126"/>
    </row>
    <row r="229" customFormat="false" ht="13.8" hidden="false" customHeight="false" outlineLevel="0" collapsed="false">
      <c r="E229" s="125"/>
      <c r="F229" s="126"/>
    </row>
    <row r="230" customFormat="false" ht="13.8" hidden="false" customHeight="false" outlineLevel="0" collapsed="false">
      <c r="E230" s="125"/>
      <c r="F230" s="126"/>
    </row>
    <row r="231" customFormat="false" ht="15" hidden="false" customHeight="false" outlineLevel="0" collapsed="false">
      <c r="E231" s="125"/>
      <c r="F231" s="126"/>
    </row>
    <row r="232" customFormat="false" ht="15" hidden="false" customHeight="false" outlineLevel="0" collapsed="false">
      <c r="E232" s="125"/>
      <c r="F232" s="126"/>
    </row>
    <row r="233" customFormat="false" ht="15" hidden="false" customHeight="false" outlineLevel="0" collapsed="false">
      <c r="E233" s="125"/>
      <c r="F233" s="126"/>
    </row>
    <row r="234" customFormat="false" ht="15" hidden="false" customHeight="false" outlineLevel="0" collapsed="false">
      <c r="E234" s="125"/>
      <c r="F234" s="126"/>
    </row>
    <row r="235" customFormat="false" ht="15" hidden="false" customHeight="false" outlineLevel="0" collapsed="false">
      <c r="E235" s="125"/>
      <c r="F235" s="126"/>
    </row>
    <row r="236" customFormat="false" ht="15" hidden="false" customHeight="false" outlineLevel="0" collapsed="false">
      <c r="E236" s="125"/>
      <c r="F236" s="126"/>
    </row>
    <row r="237" customFormat="false" ht="15" hidden="false" customHeight="false" outlineLevel="0" collapsed="false">
      <c r="E237" s="125"/>
      <c r="F237" s="126"/>
    </row>
    <row r="238" customFormat="false" ht="15" hidden="false" customHeight="false" outlineLevel="0" collapsed="false">
      <c r="E238" s="125"/>
      <c r="F238" s="126"/>
    </row>
    <row r="239" customFormat="false" ht="15" hidden="false" customHeight="false" outlineLevel="0" collapsed="false">
      <c r="E239" s="125"/>
      <c r="F239" s="126"/>
    </row>
    <row r="240" customFormat="false" ht="15" hidden="false" customHeight="false" outlineLevel="0" collapsed="false">
      <c r="E240" s="125"/>
      <c r="F240" s="126"/>
    </row>
    <row r="241" customFormat="false" ht="15" hidden="false" customHeight="false" outlineLevel="0" collapsed="false">
      <c r="E241" s="125"/>
      <c r="F241" s="126"/>
    </row>
    <row r="242" customFormat="false" ht="15" hidden="false" customHeight="false" outlineLevel="0" collapsed="false">
      <c r="E242" s="125"/>
      <c r="F242" s="126"/>
    </row>
    <row r="243" customFormat="false" ht="15" hidden="false" customHeight="false" outlineLevel="0" collapsed="false">
      <c r="E243" s="125"/>
      <c r="F243" s="126"/>
    </row>
    <row r="244" customFormat="false" ht="15" hidden="false" customHeight="false" outlineLevel="0" collapsed="false">
      <c r="E244" s="125"/>
      <c r="F244" s="126"/>
    </row>
    <row r="245" customFormat="false" ht="15" hidden="false" customHeight="false" outlineLevel="0" collapsed="false">
      <c r="E245" s="125"/>
      <c r="F245" s="126"/>
    </row>
    <row r="246" customFormat="false" ht="15" hidden="false" customHeight="false" outlineLevel="0" collapsed="false">
      <c r="E246" s="125"/>
      <c r="F246" s="126"/>
    </row>
    <row r="247" customFormat="false" ht="15" hidden="false" customHeight="false" outlineLevel="0" collapsed="false">
      <c r="E247" s="125"/>
      <c r="F247" s="126"/>
    </row>
    <row r="248" customFormat="false" ht="15" hidden="false" customHeight="false" outlineLevel="0" collapsed="false">
      <c r="E248" s="125"/>
      <c r="F248" s="126"/>
    </row>
    <row r="249" customFormat="false" ht="15" hidden="false" customHeight="false" outlineLevel="0" collapsed="false">
      <c r="E249" s="125"/>
      <c r="F249" s="126"/>
    </row>
    <row r="250" customFormat="false" ht="15" hidden="false" customHeight="false" outlineLevel="0" collapsed="false">
      <c r="E250" s="125"/>
      <c r="F250" s="126"/>
    </row>
    <row r="251" customFormat="false" ht="15" hidden="false" customHeight="false" outlineLevel="0" collapsed="false">
      <c r="E251" s="125"/>
      <c r="F251" s="126"/>
    </row>
    <row r="252" customFormat="false" ht="15" hidden="false" customHeight="false" outlineLevel="0" collapsed="false">
      <c r="E252" s="125"/>
      <c r="F252" s="126"/>
    </row>
    <row r="253" customFormat="false" ht="15" hidden="false" customHeight="false" outlineLevel="0" collapsed="false">
      <c r="E253" s="125"/>
      <c r="F253" s="126"/>
    </row>
    <row r="254" customFormat="false" ht="15" hidden="false" customHeight="false" outlineLevel="0" collapsed="false">
      <c r="E254" s="125"/>
      <c r="F254" s="126"/>
    </row>
    <row r="255" customFormat="false" ht="15" hidden="false" customHeight="false" outlineLevel="0" collapsed="false">
      <c r="E255" s="125"/>
      <c r="F255" s="126"/>
    </row>
    <row r="256" customFormat="false" ht="15" hidden="false" customHeight="false" outlineLevel="0" collapsed="false">
      <c r="E256" s="125"/>
      <c r="F256" s="126"/>
    </row>
    <row r="257" customFormat="false" ht="15" hidden="false" customHeight="false" outlineLevel="0" collapsed="false">
      <c r="E257" s="125"/>
      <c r="F257" s="126"/>
    </row>
    <row r="258" customFormat="false" ht="15" hidden="false" customHeight="false" outlineLevel="0" collapsed="false">
      <c r="E258" s="125"/>
      <c r="F258" s="126"/>
    </row>
    <row r="259" customFormat="false" ht="15" hidden="false" customHeight="false" outlineLevel="0" collapsed="false">
      <c r="E259" s="125"/>
      <c r="F259" s="126"/>
    </row>
    <row r="260" customFormat="false" ht="15" hidden="false" customHeight="false" outlineLevel="0" collapsed="false">
      <c r="E260" s="125"/>
      <c r="F260" s="126"/>
    </row>
    <row r="261" customFormat="false" ht="15" hidden="false" customHeight="false" outlineLevel="0" collapsed="false">
      <c r="E261" s="125"/>
      <c r="F261" s="126"/>
    </row>
    <row r="262" customFormat="false" ht="15" hidden="false" customHeight="false" outlineLevel="0" collapsed="false">
      <c r="E262" s="125"/>
      <c r="F262" s="126"/>
    </row>
    <row r="263" customFormat="false" ht="15" hidden="false" customHeight="false" outlineLevel="0" collapsed="false">
      <c r="E263" s="125"/>
      <c r="F263" s="126"/>
    </row>
    <row r="264" customFormat="false" ht="15" hidden="false" customHeight="false" outlineLevel="0" collapsed="false">
      <c r="E264" s="125"/>
      <c r="F264" s="126"/>
    </row>
    <row r="265" customFormat="false" ht="15" hidden="false" customHeight="false" outlineLevel="0" collapsed="false">
      <c r="E265" s="125"/>
      <c r="F265" s="126"/>
    </row>
    <row r="266" customFormat="false" ht="15" hidden="false" customHeight="false" outlineLevel="0" collapsed="false">
      <c r="E266" s="125"/>
      <c r="F266" s="126"/>
    </row>
    <row r="267" customFormat="false" ht="15" hidden="false" customHeight="false" outlineLevel="0" collapsed="false">
      <c r="E267" s="125"/>
      <c r="F267" s="126"/>
    </row>
    <row r="268" customFormat="false" ht="15" hidden="false" customHeight="false" outlineLevel="0" collapsed="false">
      <c r="E268" s="125"/>
      <c r="F268" s="126"/>
    </row>
    <row r="269" customFormat="false" ht="15" hidden="false" customHeight="false" outlineLevel="0" collapsed="false">
      <c r="E269" s="125"/>
      <c r="F269" s="126"/>
    </row>
    <row r="270" customFormat="false" ht="15" hidden="false" customHeight="false" outlineLevel="0" collapsed="false">
      <c r="E270" s="125"/>
      <c r="F270" s="126"/>
    </row>
    <row r="271" customFormat="false" ht="15" hidden="false" customHeight="false" outlineLevel="0" collapsed="false">
      <c r="E271" s="125"/>
      <c r="F271" s="126"/>
    </row>
    <row r="272" customFormat="false" ht="15" hidden="false" customHeight="false" outlineLevel="0" collapsed="false">
      <c r="E272" s="125"/>
      <c r="F272" s="126"/>
    </row>
    <row r="273" customFormat="false" ht="15" hidden="false" customHeight="false" outlineLevel="0" collapsed="false">
      <c r="E273" s="125"/>
      <c r="F273" s="126"/>
    </row>
    <row r="274" customFormat="false" ht="15" hidden="false" customHeight="false" outlineLevel="0" collapsed="false">
      <c r="E274" s="125"/>
      <c r="F274" s="126"/>
    </row>
    <row r="275" customFormat="false" ht="15" hidden="false" customHeight="false" outlineLevel="0" collapsed="false">
      <c r="E275" s="125"/>
      <c r="F275" s="126"/>
    </row>
    <row r="276" customFormat="false" ht="15" hidden="false" customHeight="false" outlineLevel="0" collapsed="false">
      <c r="E276" s="125"/>
      <c r="F276" s="126"/>
    </row>
    <row r="277" customFormat="false" ht="15" hidden="false" customHeight="false" outlineLevel="0" collapsed="false">
      <c r="E277" s="125"/>
      <c r="F277" s="126"/>
    </row>
    <row r="278" customFormat="false" ht="15" hidden="false" customHeight="false" outlineLevel="0" collapsed="false">
      <c r="E278" s="125"/>
      <c r="F278" s="126"/>
    </row>
    <row r="279" customFormat="false" ht="15" hidden="false" customHeight="false" outlineLevel="0" collapsed="false">
      <c r="E279" s="125"/>
      <c r="F279" s="126"/>
    </row>
    <row r="280" customFormat="false" ht="15" hidden="false" customHeight="false" outlineLevel="0" collapsed="false">
      <c r="E280" s="125"/>
      <c r="F280" s="126"/>
    </row>
    <row r="281" customFormat="false" ht="15" hidden="false" customHeight="false" outlineLevel="0" collapsed="false">
      <c r="E281" s="125"/>
      <c r="F281" s="126"/>
    </row>
    <row r="282" customFormat="false" ht="15" hidden="false" customHeight="false" outlineLevel="0" collapsed="false">
      <c r="E282" s="125"/>
      <c r="F282" s="126"/>
    </row>
    <row r="283" customFormat="false" ht="15" hidden="false" customHeight="false" outlineLevel="0" collapsed="false">
      <c r="E283" s="125"/>
      <c r="F283" s="126"/>
    </row>
    <row r="284" customFormat="false" ht="15" hidden="false" customHeight="false" outlineLevel="0" collapsed="false">
      <c r="E284" s="125"/>
      <c r="F284" s="126"/>
    </row>
    <row r="285" customFormat="false" ht="15" hidden="false" customHeight="false" outlineLevel="0" collapsed="false">
      <c r="E285" s="125"/>
      <c r="F285" s="126"/>
    </row>
    <row r="286" customFormat="false" ht="15" hidden="false" customHeight="false" outlineLevel="0" collapsed="false">
      <c r="E286" s="125"/>
      <c r="F286" s="126"/>
    </row>
    <row r="287" customFormat="false" ht="15" hidden="false" customHeight="false" outlineLevel="0" collapsed="false">
      <c r="E287" s="125"/>
      <c r="F287" s="126"/>
    </row>
    <row r="288" customFormat="false" ht="15" hidden="false" customHeight="false" outlineLevel="0" collapsed="false">
      <c r="E288" s="125"/>
      <c r="F288" s="126"/>
    </row>
    <row r="289" customFormat="false" ht="15" hidden="false" customHeight="false" outlineLevel="0" collapsed="false">
      <c r="E289" s="125"/>
      <c r="F289" s="126"/>
    </row>
    <row r="290" customFormat="false" ht="15" hidden="false" customHeight="false" outlineLevel="0" collapsed="false">
      <c r="E290" s="125"/>
      <c r="F290" s="126"/>
    </row>
    <row r="291" customFormat="false" ht="15" hidden="false" customHeight="false" outlineLevel="0" collapsed="false">
      <c r="E291" s="125"/>
      <c r="F291" s="126"/>
    </row>
    <row r="292" customFormat="false" ht="15" hidden="false" customHeight="false" outlineLevel="0" collapsed="false">
      <c r="E292" s="125"/>
      <c r="F292" s="126"/>
    </row>
    <row r="293" customFormat="false" ht="15" hidden="false" customHeight="false" outlineLevel="0" collapsed="false">
      <c r="E293" s="125"/>
      <c r="F293" s="126"/>
    </row>
    <row r="294" customFormat="false" ht="15" hidden="false" customHeight="false" outlineLevel="0" collapsed="false">
      <c r="E294" s="125"/>
      <c r="F294" s="126"/>
    </row>
    <row r="295" customFormat="false" ht="15" hidden="false" customHeight="false" outlineLevel="0" collapsed="false">
      <c r="E295" s="125"/>
      <c r="F295" s="126"/>
    </row>
    <row r="296" customFormat="false" ht="15" hidden="false" customHeight="false" outlineLevel="0" collapsed="false">
      <c r="E296" s="125"/>
      <c r="F296" s="126"/>
    </row>
    <row r="297" customFormat="false" ht="15" hidden="false" customHeight="false" outlineLevel="0" collapsed="false">
      <c r="E297" s="125"/>
      <c r="F297" s="126"/>
    </row>
    <row r="298" customFormat="false" ht="15" hidden="false" customHeight="false" outlineLevel="0" collapsed="false">
      <c r="E298" s="125"/>
      <c r="F298" s="126"/>
    </row>
    <row r="299" customFormat="false" ht="15" hidden="false" customHeight="false" outlineLevel="0" collapsed="false">
      <c r="E299" s="125"/>
      <c r="F299" s="126"/>
    </row>
    <row r="300" customFormat="false" ht="15" hidden="false" customHeight="false" outlineLevel="0" collapsed="false">
      <c r="E300" s="125"/>
      <c r="F300" s="126"/>
    </row>
    <row r="301" customFormat="false" ht="15" hidden="false" customHeight="false" outlineLevel="0" collapsed="false">
      <c r="E301" s="125"/>
      <c r="F301" s="126"/>
    </row>
    <row r="302" customFormat="false" ht="15" hidden="false" customHeight="false" outlineLevel="0" collapsed="false">
      <c r="E302" s="125"/>
      <c r="F302" s="126"/>
    </row>
    <row r="303" customFormat="false" ht="15" hidden="false" customHeight="false" outlineLevel="0" collapsed="false">
      <c r="E303" s="125"/>
      <c r="F303" s="126"/>
    </row>
    <row r="304" customFormat="false" ht="15" hidden="false" customHeight="false" outlineLevel="0" collapsed="false">
      <c r="E304" s="125"/>
      <c r="F304" s="126"/>
    </row>
    <row r="305" customFormat="false" ht="15" hidden="false" customHeight="false" outlineLevel="0" collapsed="false">
      <c r="E305" s="125"/>
      <c r="F305" s="126"/>
    </row>
    <row r="306" customFormat="false" ht="15" hidden="false" customHeight="false" outlineLevel="0" collapsed="false">
      <c r="E306" s="125"/>
      <c r="F306" s="126"/>
    </row>
    <row r="307" customFormat="false" ht="15" hidden="false" customHeight="false" outlineLevel="0" collapsed="false">
      <c r="E307" s="125"/>
      <c r="F307" s="126"/>
    </row>
    <row r="308" customFormat="false" ht="15" hidden="false" customHeight="false" outlineLevel="0" collapsed="false">
      <c r="E308" s="125"/>
      <c r="F308" s="126"/>
    </row>
    <row r="309" customFormat="false" ht="15" hidden="false" customHeight="false" outlineLevel="0" collapsed="false">
      <c r="E309" s="125"/>
      <c r="F309" s="126"/>
    </row>
    <row r="310" customFormat="false" ht="15" hidden="false" customHeight="false" outlineLevel="0" collapsed="false">
      <c r="E310" s="125"/>
      <c r="F310" s="126"/>
    </row>
    <row r="311" customFormat="false" ht="15" hidden="false" customHeight="false" outlineLevel="0" collapsed="false">
      <c r="E311" s="125"/>
      <c r="F311" s="126"/>
    </row>
    <row r="312" customFormat="false" ht="15" hidden="false" customHeight="false" outlineLevel="0" collapsed="false">
      <c r="E312" s="125"/>
      <c r="F312" s="126"/>
    </row>
    <row r="313" customFormat="false" ht="15" hidden="false" customHeight="false" outlineLevel="0" collapsed="false">
      <c r="E313" s="125"/>
      <c r="F313" s="126"/>
    </row>
    <row r="314" customFormat="false" ht="15" hidden="false" customHeight="false" outlineLevel="0" collapsed="false">
      <c r="E314" s="125"/>
      <c r="F314" s="126"/>
    </row>
    <row r="315" customFormat="false" ht="15" hidden="false" customHeight="false" outlineLevel="0" collapsed="false">
      <c r="E315" s="125"/>
      <c r="F315" s="126"/>
    </row>
    <row r="316" customFormat="false" ht="15" hidden="false" customHeight="false" outlineLevel="0" collapsed="false">
      <c r="E316" s="125"/>
      <c r="F316" s="126"/>
    </row>
    <row r="317" customFormat="false" ht="15" hidden="false" customHeight="false" outlineLevel="0" collapsed="false">
      <c r="E317" s="125"/>
      <c r="F317" s="126"/>
    </row>
    <row r="318" customFormat="false" ht="15" hidden="false" customHeight="false" outlineLevel="0" collapsed="false">
      <c r="E318" s="125"/>
      <c r="F318" s="126"/>
    </row>
    <row r="319" customFormat="false" ht="15" hidden="false" customHeight="false" outlineLevel="0" collapsed="false">
      <c r="E319" s="125"/>
      <c r="F319" s="126"/>
    </row>
    <row r="320" customFormat="false" ht="15" hidden="false" customHeight="false" outlineLevel="0" collapsed="false">
      <c r="E320" s="125"/>
      <c r="F320" s="126"/>
    </row>
    <row r="321" customFormat="false" ht="15" hidden="false" customHeight="false" outlineLevel="0" collapsed="false">
      <c r="E321" s="125"/>
      <c r="F321" s="126"/>
    </row>
    <row r="322" customFormat="false" ht="15" hidden="false" customHeight="false" outlineLevel="0" collapsed="false">
      <c r="E322" s="125"/>
      <c r="F322" s="126"/>
    </row>
    <row r="323" customFormat="false" ht="15" hidden="false" customHeight="false" outlineLevel="0" collapsed="false">
      <c r="E323" s="125"/>
      <c r="F323" s="126"/>
    </row>
    <row r="324" customFormat="false" ht="15" hidden="false" customHeight="false" outlineLevel="0" collapsed="false">
      <c r="E324" s="125"/>
      <c r="F324" s="126"/>
    </row>
    <row r="325" customFormat="false" ht="15" hidden="false" customHeight="false" outlineLevel="0" collapsed="false">
      <c r="E325" s="125"/>
      <c r="F325" s="126"/>
    </row>
    <row r="326" customFormat="false" ht="15" hidden="false" customHeight="false" outlineLevel="0" collapsed="false">
      <c r="E326" s="125"/>
      <c r="F326" s="126"/>
    </row>
    <row r="327" customFormat="false" ht="15" hidden="false" customHeight="false" outlineLevel="0" collapsed="false">
      <c r="E327" s="125"/>
      <c r="F327" s="126"/>
    </row>
    <row r="328" customFormat="false" ht="15" hidden="false" customHeight="false" outlineLevel="0" collapsed="false">
      <c r="E328" s="125"/>
      <c r="F328" s="126"/>
    </row>
    <row r="329" customFormat="false" ht="15" hidden="false" customHeight="false" outlineLevel="0" collapsed="false">
      <c r="E329" s="125"/>
      <c r="F329" s="126"/>
    </row>
    <row r="330" customFormat="false" ht="15" hidden="false" customHeight="false" outlineLevel="0" collapsed="false">
      <c r="E330" s="125"/>
      <c r="F330" s="126"/>
    </row>
    <row r="331" customFormat="false" ht="15" hidden="false" customHeight="false" outlineLevel="0" collapsed="false">
      <c r="E331" s="125"/>
      <c r="F331" s="126"/>
    </row>
    <row r="332" customFormat="false" ht="15" hidden="false" customHeight="false" outlineLevel="0" collapsed="false">
      <c r="E332" s="125"/>
      <c r="F332" s="126"/>
    </row>
    <row r="333" customFormat="false" ht="15" hidden="false" customHeight="false" outlineLevel="0" collapsed="false">
      <c r="E333" s="125"/>
      <c r="F333" s="126"/>
    </row>
    <row r="334" customFormat="false" ht="15" hidden="false" customHeight="false" outlineLevel="0" collapsed="false">
      <c r="E334" s="125"/>
      <c r="F334" s="126"/>
    </row>
    <row r="335" customFormat="false" ht="15" hidden="false" customHeight="false" outlineLevel="0" collapsed="false">
      <c r="E335" s="125"/>
      <c r="F335" s="126"/>
    </row>
    <row r="336" customFormat="false" ht="15" hidden="false" customHeight="false" outlineLevel="0" collapsed="false">
      <c r="E336" s="125"/>
      <c r="F336" s="126"/>
    </row>
    <row r="337" customFormat="false" ht="15" hidden="false" customHeight="false" outlineLevel="0" collapsed="false">
      <c r="E337" s="125"/>
      <c r="F337" s="126"/>
    </row>
    <row r="338" customFormat="false" ht="15" hidden="false" customHeight="false" outlineLevel="0" collapsed="false">
      <c r="E338" s="125"/>
      <c r="F338" s="126"/>
    </row>
    <row r="339" customFormat="false" ht="15" hidden="false" customHeight="false" outlineLevel="0" collapsed="false">
      <c r="E339" s="125"/>
      <c r="F339" s="126"/>
    </row>
    <row r="340" customFormat="false" ht="15" hidden="false" customHeight="false" outlineLevel="0" collapsed="false">
      <c r="E340" s="125"/>
      <c r="F340" s="126"/>
    </row>
    <row r="341" customFormat="false" ht="15" hidden="false" customHeight="false" outlineLevel="0" collapsed="false">
      <c r="E341" s="125"/>
      <c r="F341" s="126"/>
    </row>
    <row r="342" customFormat="false" ht="15" hidden="false" customHeight="false" outlineLevel="0" collapsed="false">
      <c r="E342" s="125"/>
      <c r="F342" s="126"/>
    </row>
    <row r="343" customFormat="false" ht="15" hidden="false" customHeight="false" outlineLevel="0" collapsed="false">
      <c r="E343" s="125"/>
      <c r="F343" s="126"/>
    </row>
    <row r="344" customFormat="false" ht="15" hidden="false" customHeight="false" outlineLevel="0" collapsed="false">
      <c r="E344" s="125"/>
      <c r="F344" s="126"/>
    </row>
    <row r="345" customFormat="false" ht="15" hidden="false" customHeight="false" outlineLevel="0" collapsed="false">
      <c r="E345" s="125"/>
      <c r="F345" s="126"/>
    </row>
    <row r="346" customFormat="false" ht="15" hidden="false" customHeight="false" outlineLevel="0" collapsed="false">
      <c r="E346" s="125"/>
      <c r="F346" s="126"/>
    </row>
    <row r="347" customFormat="false" ht="15" hidden="false" customHeight="false" outlineLevel="0" collapsed="false">
      <c r="E347" s="125"/>
      <c r="F347" s="126"/>
    </row>
    <row r="348" customFormat="false" ht="15" hidden="false" customHeight="false" outlineLevel="0" collapsed="false">
      <c r="E348" s="125"/>
      <c r="F348" s="126"/>
    </row>
    <row r="349" customFormat="false" ht="15" hidden="false" customHeight="false" outlineLevel="0" collapsed="false">
      <c r="E349" s="125"/>
      <c r="F349" s="126"/>
    </row>
    <row r="350" customFormat="false" ht="15" hidden="false" customHeight="false" outlineLevel="0" collapsed="false">
      <c r="E350" s="125"/>
      <c r="F350" s="126"/>
    </row>
    <row r="351" customFormat="false" ht="15" hidden="false" customHeight="false" outlineLevel="0" collapsed="false">
      <c r="E351" s="125"/>
      <c r="F351" s="126"/>
    </row>
    <row r="352" customFormat="false" ht="15" hidden="false" customHeight="false" outlineLevel="0" collapsed="false">
      <c r="E352" s="125"/>
      <c r="F352" s="126"/>
    </row>
    <row r="353" customFormat="false" ht="15" hidden="false" customHeight="false" outlineLevel="0" collapsed="false">
      <c r="E353" s="125"/>
      <c r="F353" s="126"/>
    </row>
    <row r="354" customFormat="false" ht="15" hidden="false" customHeight="false" outlineLevel="0" collapsed="false">
      <c r="E354" s="125"/>
      <c r="F354" s="126"/>
    </row>
    <row r="355" customFormat="false" ht="15" hidden="false" customHeight="false" outlineLevel="0" collapsed="false">
      <c r="E355" s="125"/>
      <c r="F355" s="126"/>
    </row>
    <row r="356" customFormat="false" ht="15" hidden="false" customHeight="false" outlineLevel="0" collapsed="false">
      <c r="E356" s="125"/>
      <c r="F356" s="126"/>
    </row>
    <row r="357" customFormat="false" ht="15" hidden="false" customHeight="false" outlineLevel="0" collapsed="false">
      <c r="E357" s="125"/>
      <c r="F357" s="126"/>
    </row>
    <row r="358" customFormat="false" ht="15" hidden="false" customHeight="false" outlineLevel="0" collapsed="false">
      <c r="E358" s="125"/>
      <c r="F358" s="126"/>
    </row>
    <row r="359" customFormat="false" ht="15" hidden="false" customHeight="false" outlineLevel="0" collapsed="false">
      <c r="E359" s="125"/>
      <c r="F359" s="126"/>
    </row>
    <row r="360" customFormat="false" ht="15" hidden="false" customHeight="false" outlineLevel="0" collapsed="false">
      <c r="E360" s="125"/>
      <c r="F360" s="126"/>
    </row>
    <row r="361" customFormat="false" ht="15" hidden="false" customHeight="false" outlineLevel="0" collapsed="false">
      <c r="E361" s="125"/>
      <c r="F361" s="126"/>
    </row>
    <row r="362" customFormat="false" ht="15" hidden="false" customHeight="false" outlineLevel="0" collapsed="false">
      <c r="E362" s="125"/>
      <c r="F362" s="126"/>
    </row>
    <row r="363" customFormat="false" ht="15" hidden="false" customHeight="false" outlineLevel="0" collapsed="false">
      <c r="E363" s="125"/>
      <c r="F363" s="126"/>
    </row>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
    <mergeCell ref="A1:G1"/>
    <mergeCell ref="A3:B3"/>
    <mergeCell ref="D3:F3"/>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5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159</TotalTime>
  <Application>LibreOffice/6.2.0.3$Windows_x86 LibreOffice_project/98c6a8a1c6c7b144ce3cc729e34964b47ce25d62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2023-10-16T13:35:32Z</dcterms:created>
  <dc:creator>ANIL KUMAR SHESHAGIRI</dc:creator>
  <dc:description/>
  <dc:language>en-US</dc:language>
  <cp:lastModifiedBy/>
  <cp:lastPrinted>2025-05-15T06:14:01Z</cp:lastPrinted>
  <dcterms:modified xsi:type="dcterms:W3CDTF">2026-04-09T15:58:36Z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